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415" activeTab="0"/>
  </bookViews>
  <sheets>
    <sheet name="Титульный лист" sheetId="1" r:id="rId1"/>
    <sheet name="Раздел 1" sheetId="2" r:id="rId2"/>
    <sheet name="раздел2 2,1" sheetId="3" r:id="rId3"/>
    <sheet name="Раздел 2" sheetId="4" r:id="rId4"/>
    <sheet name="раздел3" sheetId="5" r:id="rId5"/>
  </sheets>
  <definedNames>
    <definedName name="_xlnm.Print_Titles" localSheetId="2">'раздел2 2,1'!$7:$9</definedName>
    <definedName name="_xlnm.Print_Area" localSheetId="2">'раздел2 2,1'!$A$1:$EY$240</definedName>
  </definedNames>
  <calcPr fullCalcOnLoad="1"/>
</workbook>
</file>

<file path=xl/sharedStrings.xml><?xml version="1.0" encoding="utf-8"?>
<sst xmlns="http://schemas.openxmlformats.org/spreadsheetml/2006/main" count="1006" uniqueCount="293">
  <si>
    <t>"Утверждаю"</t>
  </si>
  <si>
    <t>М.П.</t>
  </si>
  <si>
    <t>"</t>
  </si>
  <si>
    <t xml:space="preserve"> г.</t>
  </si>
  <si>
    <t>Отчет</t>
  </si>
  <si>
    <t>КОДЫ</t>
  </si>
  <si>
    <t>Форма по ОКУД</t>
  </si>
  <si>
    <t>на "</t>
  </si>
  <si>
    <t>Дата</t>
  </si>
  <si>
    <t>по ОКПО</t>
  </si>
  <si>
    <t>Наименование учреждения</t>
  </si>
  <si>
    <t>ИНН</t>
  </si>
  <si>
    <t>КПП</t>
  </si>
  <si>
    <t>Юридический адрес</t>
  </si>
  <si>
    <t>Периодичность: годовая</t>
  </si>
  <si>
    <t>и об использовании закрепленного за ним муниципального имущества</t>
  </si>
  <si>
    <t>Раздел 1. Общие сведения об учреждении</t>
  </si>
  <si>
    <t>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</si>
  <si>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</si>
  <si>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</si>
  <si>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обоснование</t>
  </si>
  <si>
    <t>1. Основные:</t>
  </si>
  <si>
    <t>2. Иные: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</si>
  <si>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</si>
  <si>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</si>
  <si>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</si>
  <si>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</si>
  <si>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</si>
  <si>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 основании которых учреждение осуществляет деятельность</t>
  </si>
  <si>
    <t>Наименование документа</t>
  </si>
  <si>
    <t>Реквизиты документа</t>
  </si>
  <si>
    <t>Срок действия</t>
  </si>
  <si>
    <t>Категория работника</t>
  </si>
  <si>
    <t>Всего:</t>
  </si>
  <si>
    <t>Наименование должности, фамилия, имя, отчество</t>
  </si>
  <si>
    <t>Решение о назначении</t>
  </si>
  <si>
    <t>Срок полномочий</t>
  </si>
  <si>
    <t>1.3. Перечень  документов,</t>
  </si>
  <si>
    <t>Количество штатных единиц</t>
  </si>
  <si>
    <t>Сведения о квалификации
сотрудников</t>
  </si>
  <si>
    <t>Средняя заработная плата сотрудников</t>
  </si>
  <si>
    <t>на начало года</t>
  </si>
  <si>
    <t>на конец года</t>
  </si>
  <si>
    <t>квалификация</t>
  </si>
  <si>
    <t>количество сотрудников</t>
  </si>
  <si>
    <t>1.4. Количество штатных единиц и средняя заработная плата сотрудников</t>
  </si>
  <si>
    <t>Причины изменения
штатных единиц</t>
  </si>
  <si>
    <t>Среднегодовая численность работников, человек</t>
  </si>
  <si>
    <t>Численность работников, человек</t>
  </si>
  <si>
    <t>№ №
п/п</t>
  </si>
  <si>
    <t>Наименование показателя</t>
  </si>
  <si>
    <t>Комментарий</t>
  </si>
  <si>
    <t>1</t>
  </si>
  <si>
    <t>2</t>
  </si>
  <si>
    <t>3</t>
  </si>
  <si>
    <t>в том числе:</t>
  </si>
  <si>
    <t>4</t>
  </si>
  <si>
    <t>5</t>
  </si>
  <si>
    <t>(руб.)</t>
  </si>
  <si>
    <t>Плановый показатель</t>
  </si>
  <si>
    <t>% исполнения</t>
  </si>
  <si>
    <t>Остаток средств на начало года</t>
  </si>
  <si>
    <t>Х</t>
  </si>
  <si>
    <t>Поступления, всего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</si>
  <si>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</si>
  <si>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</si>
  <si>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</si>
  <si>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</si>
  <si>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Наименование
услуги (работы)</t>
  </si>
  <si>
    <t>Изменение цены (руб.)</t>
  </si>
  <si>
    <t>с</t>
  </si>
  <si>
    <t>20</t>
  </si>
  <si>
    <t>и сумма доходов, полученных от оказания платных услуг (выполнения работ)</t>
  </si>
  <si>
    <t>Общее количество потребителей,
воспользовавшихся услугами (работами)</t>
  </si>
  <si>
    <t>Сумма доходов, полученных от оказания платных услуг
(выполнения работ) (руб.)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</si>
  <si>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</si>
  <si>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</si>
  <si>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</si>
  <si>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</si>
  <si>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</si>
  <si>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</si>
  <si>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</si>
  <si>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</si>
  <si>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2.2. Изменение цен (тарифов) на платные услуги (работы)</t>
  </si>
  <si>
    <t>2.3. Количество потребителей, воспользовавшихся услугами (работами) учреждения,</t>
  </si>
  <si>
    <t>2.4. Количество жалоб потребителей</t>
  </si>
  <si>
    <t>Наименование показателя *</t>
  </si>
  <si>
    <t>Доходы</t>
  </si>
  <si>
    <t>Расходы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</si>
  <si>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по кодам бюджетной классификации Российской Федерации.</t>
    </r>
  </si>
  <si>
    <t>Кассовое исполнение</t>
  </si>
  <si>
    <t>Объем финансового обеспечения,
задания учредителя, всего</t>
  </si>
  <si>
    <t>Объем финансового обеспечения
в рамках программ, утвержденных
в установленном порядке</t>
  </si>
  <si>
    <t>Объем финансового обеспечения деятельности,
связанной в выполнением работ и оказанием услуг
в соответствии с обязательствами перед страховщиком
по обязательному социальному страхованию</t>
  </si>
  <si>
    <t>Сумма прибыли до налогообложения</t>
  </si>
  <si>
    <t>Налогообложение прибыли</t>
  </si>
  <si>
    <t>Сумма прибыли после налогообложения</t>
  </si>
  <si>
    <t>Вид услуги (работы)</t>
  </si>
  <si>
    <t>Средняя стоимость услуг (работ)
для потребителей (руб.)</t>
  </si>
  <si>
    <t>Сумма доходов, полученных
от оказания платных услуг (выполнения работ) (руб.)</t>
  </si>
  <si>
    <t>2.6. Показатели бюджетной сметы учреждения (для казенных учреждений)</t>
  </si>
  <si>
    <t>2.10. Информация об осуществлении деятельности, связанной с выполнением работ или оказанием услуг</t>
  </si>
  <si>
    <t>2.11. Объем финансового обеспечения (для автономных учреждений)</t>
  </si>
  <si>
    <t>в соответствии с обязательствами перед страховщиком по обязательному социальному страхованию (для автономных учреждений)</t>
  </si>
  <si>
    <t>2.9. Общая сумма прибыли (для автономных учреждений)</t>
  </si>
  <si>
    <t>2.8. Средняя стоимость для потребителей получения платных услуг (работ) (для автономных учреждений)</t>
  </si>
  <si>
    <t>1.5. Среднегодовая численность работников (для автономных учреждений)</t>
  </si>
  <si>
    <t>1.6. Состав наблюдательного совета (для автономных учреждений)</t>
  </si>
  <si>
    <t>-</t>
  </si>
  <si>
    <t>1.1. Исчерпывающий перечень видов деятельности, которые учреждение вправе осуществлять</t>
  </si>
  <si>
    <t>2.5. Показатели исполнения плана финансово-хозяйственной деятельности (для бюджетных и автономных учреждений)</t>
  </si>
  <si>
    <t>Создание условий для реализации гарантированного гражданам Российской Федерации права на получение общедоступного, бесплатного дошкольного образования, условий, гарантирующих охрану и укрепление здоровья воспитанников.</t>
  </si>
  <si>
    <t>Лицензия</t>
  </si>
  <si>
    <t>Устав</t>
  </si>
  <si>
    <t>До внесения изменений</t>
  </si>
  <si>
    <t>Административный персонал</t>
  </si>
  <si>
    <t>Педагогический персонал</t>
  </si>
  <si>
    <t>первой категории</t>
  </si>
  <si>
    <t>второй категории</t>
  </si>
  <si>
    <t>без категории</t>
  </si>
  <si>
    <t>№
п/п</t>
  </si>
  <si>
    <t>Субсидии на выполнение муниципального задания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</si>
  <si>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</si>
  <si>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</si>
  <si>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</si>
  <si>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</si>
  <si>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</si>
  <si>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</si>
  <si>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</si>
  <si>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</si>
  <si>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</si>
  <si>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</si>
  <si>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</si>
  <si>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</si>
  <si>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</si>
  <si>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</si>
  <si>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</si>
  <si>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</si>
  <si>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</si>
  <si>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</si>
  <si>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Прочий персонал</t>
  </si>
  <si>
    <t>из них:</t>
  </si>
  <si>
    <t xml:space="preserve">  Постановление администрации МОГО "Ухта" от 22 октября 2013 года № 1909 "О внесении изменений в постановление администрации МОГО "Ухта" от 08 сентября 2011 г."О  нормативах штатных единиц муниципальных учреждений образования МОГО "Ухта"</t>
  </si>
  <si>
    <t xml:space="preserve">о результатах деятельности Муниципального дошкольного образовательного  учреждения </t>
  </si>
  <si>
    <t>110201001</t>
  </si>
  <si>
    <t>ОКТМО</t>
  </si>
  <si>
    <t>87725000</t>
  </si>
  <si>
    <t xml:space="preserve">                                       Е.Е. Обрезкова</t>
  </si>
  <si>
    <t>"Детский сад № 59 общеразвивающего вида"</t>
  </si>
  <si>
    <t>01</t>
  </si>
  <si>
    <t>января</t>
  </si>
  <si>
    <t>МДОУ "Д/с № 59"</t>
  </si>
  <si>
    <t>169303, Республика Коми, г. Ухта, ул. Клубная, д.12</t>
  </si>
  <si>
    <t xml:space="preserve">            Заведующий МДОУ "Д/с № 59"</t>
  </si>
  <si>
    <t>Приносящая доход деятельность(собственные доходы учреждения)</t>
  </si>
  <si>
    <t>Приносящая доход деятельность(родительская плата)</t>
  </si>
  <si>
    <t>Обеспечение квалифицированными кадрами  дошкольных образовательных учреждений</t>
  </si>
  <si>
    <t>Повышение квалификации работников образовательных учреждений</t>
  </si>
  <si>
    <t>Компенсация за содержание ребенка (присмотр и уход за ребенком) в государственных,муниципальных образовательных учреждениях,а также иных образовательных организациях на территории Республики Коми,реализующих основную общеобразовательную программу дошкольного образования</t>
  </si>
  <si>
    <t>Несвоевременное предоставление испонителями работ, документов для окончательного расчета; невыполнение плана поступлений по приносящей доход деятельности (родительская плата; собственные доходы учреждения).</t>
  </si>
  <si>
    <t>Реализация общего образования по основным образовательным программам дошкольного образования в группах общеразвивающей направленности</t>
  </si>
  <si>
    <t>1102026056</t>
  </si>
  <si>
    <t>51537871</t>
  </si>
  <si>
    <t>Устава, утвержденного постановлением администрации МОГО «Ухта» от 17.04.2015 № 773</t>
  </si>
  <si>
    <t>17</t>
  </si>
  <si>
    <t>222</t>
  </si>
  <si>
    <t>Транспортные услуги</t>
  </si>
  <si>
    <t>310</t>
  </si>
  <si>
    <t>Увеличение стоимости основных средств</t>
  </si>
  <si>
    <t xml:space="preserve">Серия  11Л01 №0001587 от  05.05.2016г   </t>
  </si>
  <si>
    <t>Бессрочно</t>
  </si>
  <si>
    <t>Постановление администрации МОГО "Ухта" от 17.04.2015 № 773</t>
  </si>
  <si>
    <t>Раздел 2. Результат деятельности учреждения</t>
  </si>
  <si>
    <t>2.1. Сведения о балансовой (остаточной) стоимости нефинансовых активов,</t>
  </si>
  <si>
    <t>дебиторской и кредиторской задолженности учреждения</t>
  </si>
  <si>
    <t>Ед.
изм.</t>
  </si>
  <si>
    <t>Значение показателя</t>
  </si>
  <si>
    <t>на начало отчетного периода</t>
  </si>
  <si>
    <t>на конец отчетного периода</t>
  </si>
  <si>
    <t>динамика изменения
(гр. 5 - гр. 4)</t>
  </si>
  <si>
    <t>% изменения</t>
  </si>
  <si>
    <t>Балансовая (остаточная) стоимость нефинансовых активов учреждения</t>
  </si>
  <si>
    <t>руб.</t>
  </si>
  <si>
    <t>остаточная стоимость нефинансовых активов учреждения</t>
  </si>
  <si>
    <t>-2,01</t>
  </si>
  <si>
    <t>Сумма ущерба по недостачам, хищениям материальных ценностей, денежных средств,
а также порче материальных ценностей</t>
  </si>
  <si>
    <t>справочно: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</si>
  <si>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</si>
  <si>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</si>
  <si>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 xml:space="preserve">Сумма дебиторской задолженности, всего:  </t>
  </si>
  <si>
    <t>3.1.</t>
  </si>
  <si>
    <t>Дебиторская задолженность по субсидиям на выполнение муниципального задания:</t>
  </si>
  <si>
    <t>3.1.1</t>
  </si>
  <si>
    <t>Поступления, всего:</t>
  </si>
  <si>
    <t>3.1.2</t>
  </si>
  <si>
    <t>Выплаты, всего:</t>
  </si>
  <si>
    <t>210</t>
  </si>
  <si>
    <t>Оплата труда и начисления на выплаты по оплате труда, всего</t>
  </si>
  <si>
    <t>220</t>
  </si>
  <si>
    <t>Оплата работ, услуг, всего</t>
  </si>
  <si>
    <t>224</t>
  </si>
  <si>
    <t>Арендная плата за пользование имуществом</t>
  </si>
  <si>
    <t>240</t>
  </si>
  <si>
    <t>Безвозмездные перечисления организациям, всего</t>
  </si>
  <si>
    <t>241</t>
  </si>
  <si>
    <t>Безвозмездные перечисления государственным и муниципальным организациям</t>
  </si>
  <si>
    <t>260</t>
  </si>
  <si>
    <t>Социальное обеспечение, всего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</si>
  <si>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</si>
  <si>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</si>
  <si>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</si>
  <si>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</si>
  <si>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300</t>
  </si>
  <si>
    <t>Поступление нефинансовых активов, всего</t>
  </si>
  <si>
    <t>320</t>
  </si>
  <si>
    <t>Увеличение стоимости нематериальных активов</t>
  </si>
  <si>
    <t>330</t>
  </si>
  <si>
    <t>Увеличение стоимости непроизведенных активов</t>
  </si>
  <si>
    <t>500</t>
  </si>
  <si>
    <t>Поступление финансовых активов, всего</t>
  </si>
  <si>
    <t>520</t>
  </si>
  <si>
    <t>Увеличение стоимости ценных бумаг, кроме акций и иных форм участия в капитале</t>
  </si>
  <si>
    <t>530</t>
  </si>
  <si>
    <t>Увеличение стоимости акций и иных форм участия в капитале</t>
  </si>
  <si>
    <t>3.2.</t>
  </si>
  <si>
    <t>Дебиторская задолженность по субсидиям на иные цели, всего:</t>
  </si>
  <si>
    <t>3.2.1</t>
  </si>
  <si>
    <t>Субсидии на иные цели</t>
  </si>
  <si>
    <t>3.2.2</t>
  </si>
  <si>
    <t>3.3.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</si>
  <si>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</si>
  <si>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3.3.1</t>
  </si>
  <si>
    <t>120</t>
  </si>
  <si>
    <t>Доходы от собственности</t>
  </si>
  <si>
    <t>130</t>
  </si>
  <si>
    <t>Приносящая доход деятельность (собственные доходы учреждения)</t>
  </si>
  <si>
    <t>180</t>
  </si>
  <si>
    <t>Прочие доходы</t>
  </si>
  <si>
    <t>3.3.2</t>
  </si>
  <si>
    <t>3.4.</t>
  </si>
  <si>
    <t>Нереальная к взысканию дебиторская задолженность</t>
  </si>
  <si>
    <t>Сумма кредиторской задолженности, всего</t>
  </si>
  <si>
    <t>4.1.</t>
  </si>
  <si>
    <t>Кредиторская задолженность по субсидиям на выполнение муниципального задания:</t>
  </si>
  <si>
    <t>4.2.</t>
  </si>
  <si>
    <t>Кредиторская задолженность по субсидиям на иные цели, всего:</t>
  </si>
  <si>
    <t>4.2.1</t>
  </si>
  <si>
    <t>4.3.</t>
  </si>
  <si>
    <t>Кредиторская задолженность от платной и иной приносящей доход деятельности, всего:</t>
  </si>
  <si>
    <t>4.3.1</t>
  </si>
  <si>
    <t>Доходы от собственности (НДС)</t>
  </si>
  <si>
    <t>Приносящая доход деятельность (налог на прибыль)</t>
  </si>
  <si>
    <t>4.3.2</t>
  </si>
  <si>
    <t>4.4.</t>
  </si>
  <si>
    <t>Просроченная кредиторская задолженность</t>
  </si>
  <si>
    <t>5.</t>
  </si>
  <si>
    <t>Итоговая сумма актива баланса</t>
  </si>
  <si>
    <t>Раздел 3. Об использовании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</si>
  <si>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</si>
  <si>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</si>
  <si>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</si>
  <si>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</si>
  <si>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1. Общая балансовая (остаточная) стоимость имущества, находящегося на праве оперативного управления </t>
  </si>
  <si>
    <t>63 566 347,23              (42044509,54)</t>
  </si>
  <si>
    <t>63 566 347,23              (41453925,75)</t>
  </si>
  <si>
    <t>5 870 254,99            (2639848,88)</t>
  </si>
  <si>
    <t>6 021 803,96           (2571008,73)</t>
  </si>
  <si>
    <t>69 436 602,22                              (44684358,42)</t>
  </si>
  <si>
    <t>69 588 151,19                              (44024934,48)</t>
  </si>
  <si>
    <t>в т.ч.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</si>
  <si>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</si>
  <si>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</si>
  <si>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</si>
  <si>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средств, выделенных администрацией МОГО "Ухта"</t>
  </si>
  <si>
    <t>доходов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</si>
  <si>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</si>
  <si>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</si>
  <si>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</si>
  <si>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3.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</si>
  <si>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0"/>
        <rFont val="Times New Roman"/>
        <family val="1"/>
      </rPr>
      <t>2</t>
    </r>
  </si>
  <si>
    <t>4.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</si>
  <si>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Главный бухгалтер учреждения</t>
  </si>
  <si>
    <t>(подпись)</t>
  </si>
  <si>
    <t>(расшифровка подписи)</t>
  </si>
  <si>
    <t>Исполнитель</t>
  </si>
  <si>
    <t>тел.</t>
  </si>
  <si>
    <t>Е.В. Шелкова</t>
  </si>
  <si>
    <t>Н.Н. Жамлиханова</t>
  </si>
  <si>
    <t>76-34-88</t>
  </si>
  <si>
    <t>15</t>
  </si>
  <si>
    <t>марта</t>
  </si>
  <si>
    <t>01.01.2017</t>
  </si>
  <si>
    <t>Ипатенкова Т.М.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</si>
</sst>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[$р.-419]_-;\-* #,##0.00[$р.-419]_-;_-* &quot;-&quot;??[$р.-419]_-;_-@_-"/>
  </numFmts>
  <fonts count="50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5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8" fillId="33" borderId="19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8" fillId="33" borderId="20" xfId="0" applyNumberFormat="1" applyFont="1" applyFill="1" applyBorder="1" applyAlignment="1">
      <alignment horizontal="left" vertical="top"/>
    </xf>
    <xf numFmtId="49" fontId="8" fillId="33" borderId="14" xfId="0" applyNumberFormat="1" applyFont="1" applyFill="1" applyBorder="1" applyAlignment="1">
      <alignment horizontal="left" vertical="top"/>
    </xf>
    <xf numFmtId="49" fontId="8" fillId="33" borderId="15" xfId="0" applyNumberFormat="1" applyFont="1" applyFill="1" applyBorder="1" applyAlignment="1">
      <alignment horizontal="left" vertical="top"/>
    </xf>
    <xf numFmtId="49" fontId="8" fillId="33" borderId="16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17" xfId="0" applyNumberFormat="1" applyFont="1" applyFill="1" applyBorder="1" applyAlignment="1">
      <alignment horizontal="left" vertical="center"/>
    </xf>
    <xf numFmtId="49" fontId="8" fillId="33" borderId="18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8" fillId="33" borderId="17" xfId="0" applyNumberFormat="1" applyFont="1" applyFill="1" applyBorder="1" applyAlignment="1">
      <alignment horizontal="left"/>
    </xf>
    <xf numFmtId="49" fontId="8" fillId="33" borderId="18" xfId="0" applyNumberFormat="1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33" borderId="2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7" xfId="0" applyNumberFormat="1" applyFont="1" applyFill="1" applyBorder="1" applyAlignment="1">
      <alignment horizontal="left" wrapText="1"/>
    </xf>
    <xf numFmtId="4" fontId="7" fillId="0" borderId="18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wrapText="1"/>
    </xf>
    <xf numFmtId="4" fontId="6" fillId="0" borderId="17" xfId="0" applyNumberFormat="1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left" wrapText="1"/>
    </xf>
    <xf numFmtId="4" fontId="13" fillId="0" borderId="17" xfId="0" applyNumberFormat="1" applyFont="1" applyFill="1" applyBorder="1" applyAlignment="1">
      <alignment horizontal="left" wrapText="1"/>
    </xf>
    <xf numFmtId="4" fontId="13" fillId="0" borderId="18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6" fillId="7" borderId="10" xfId="0" applyNumberFormat="1" applyFont="1" applyFill="1" applyBorder="1" applyAlignment="1">
      <alignment horizontal="center"/>
    </xf>
    <xf numFmtId="4" fontId="6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distributed"/>
    </xf>
    <xf numFmtId="0" fontId="6" fillId="0" borderId="17" xfId="0" applyFont="1" applyBorder="1" applyAlignment="1">
      <alignment horizontal="left" vertical="distributed"/>
    </xf>
    <xf numFmtId="0" fontId="6" fillId="0" borderId="18" xfId="0" applyFont="1" applyBorder="1" applyAlignment="1">
      <alignment horizontal="left" vertical="distributed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distributed"/>
    </xf>
    <xf numFmtId="0" fontId="10" fillId="0" borderId="17" xfId="0" applyFont="1" applyBorder="1" applyAlignment="1">
      <alignment horizontal="left" vertical="distributed"/>
    </xf>
    <xf numFmtId="0" fontId="10" fillId="0" borderId="18" xfId="0" applyFont="1" applyBorder="1" applyAlignment="1">
      <alignment horizontal="left" vertical="distributed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22"/>
  <sheetViews>
    <sheetView tabSelected="1" view="pageBreakPreview" zoomScale="60" zoomScalePageLayoutView="0" workbookViewId="0" topLeftCell="A1">
      <selection activeCell="CY15" sqref="CY15"/>
    </sheetView>
  </sheetViews>
  <sheetFormatPr defaultColWidth="0.875" defaultRowHeight="15" customHeight="1"/>
  <cols>
    <col min="1" max="143" width="0.875" style="2" customWidth="1"/>
    <col min="144" max="144" width="1.00390625" style="2" customWidth="1"/>
    <col min="145" max="16384" width="0.875" style="2" customWidth="1"/>
  </cols>
  <sheetData>
    <row r="2" spans="8:148" ht="44.25" customHeight="1"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DE2" s="106" t="s">
        <v>0</v>
      </c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</row>
    <row r="3" spans="8:148" ht="15" customHeight="1"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DE3" s="108" t="s">
        <v>153</v>
      </c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</row>
    <row r="4" spans="8:148" ht="15" customHeight="1"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DE4" s="108" t="s">
        <v>147</v>
      </c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</row>
    <row r="5" spans="8:47" ht="10.5" customHeight="1"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8:109" s="3" customFormat="1" ht="15" customHeight="1"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DE6" s="3" t="s">
        <v>1</v>
      </c>
    </row>
    <row r="7" spans="8:47" ht="10.5" customHeight="1"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8:144" ht="15" customHeight="1">
      <c r="H8" s="10"/>
      <c r="I8" s="36"/>
      <c r="J8" s="109"/>
      <c r="K8" s="109"/>
      <c r="L8" s="109"/>
      <c r="M8" s="109"/>
      <c r="N8" s="10"/>
      <c r="O8" s="10"/>
      <c r="P8" s="10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98"/>
      <c r="AJ8" s="98"/>
      <c r="AK8" s="98"/>
      <c r="AL8" s="98"/>
      <c r="AM8" s="103"/>
      <c r="AN8" s="103"/>
      <c r="AO8" s="103"/>
      <c r="AP8" s="103"/>
      <c r="AQ8" s="10"/>
      <c r="AR8" s="10"/>
      <c r="AS8" s="10"/>
      <c r="AT8" s="10"/>
      <c r="AU8" s="10"/>
      <c r="DF8" s="4" t="s">
        <v>2</v>
      </c>
      <c r="DG8" s="97" t="s">
        <v>289</v>
      </c>
      <c r="DH8" s="97"/>
      <c r="DI8" s="97"/>
      <c r="DJ8" s="97"/>
      <c r="DK8" s="2" t="s">
        <v>2</v>
      </c>
      <c r="DN8" s="97" t="s">
        <v>290</v>
      </c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8">
        <v>20</v>
      </c>
      <c r="EG8" s="98"/>
      <c r="EH8" s="98"/>
      <c r="EI8" s="98"/>
      <c r="EJ8" s="99" t="s">
        <v>164</v>
      </c>
      <c r="EK8" s="99"/>
      <c r="EL8" s="99"/>
      <c r="EM8" s="99"/>
      <c r="EN8" s="2" t="s">
        <v>3</v>
      </c>
    </row>
    <row r="9" spans="8:47" ht="15" customHeight="1"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155" s="5" customFormat="1" ht="16.5">
      <c r="A10" s="96" t="s">
        <v>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</row>
    <row r="11" spans="1:155" s="5" customFormat="1" ht="16.5">
      <c r="A11" s="96" t="s">
        <v>143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</row>
    <row r="12" spans="1:155" s="5" customFormat="1" ht="16.5">
      <c r="A12" s="96" t="s">
        <v>148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</row>
    <row r="13" spans="1:155" ht="15" customHeight="1">
      <c r="A13" s="96" t="s">
        <v>15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</row>
    <row r="14" spans="138:155" ht="15">
      <c r="EH14" s="100" t="s">
        <v>5</v>
      </c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2"/>
    </row>
    <row r="15" spans="136:155" ht="15" customHeight="1">
      <c r="EF15" s="4" t="s">
        <v>6</v>
      </c>
      <c r="EH15" s="91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3"/>
    </row>
    <row r="16" spans="62:155" ht="15" customHeight="1">
      <c r="BJ16" s="4" t="s">
        <v>7</v>
      </c>
      <c r="BK16" s="97" t="s">
        <v>149</v>
      </c>
      <c r="BL16" s="97"/>
      <c r="BM16" s="97"/>
      <c r="BN16" s="97"/>
      <c r="BO16" s="2" t="s">
        <v>2</v>
      </c>
      <c r="BR16" s="97" t="s">
        <v>150</v>
      </c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8">
        <v>20</v>
      </c>
      <c r="CK16" s="98"/>
      <c r="CL16" s="98"/>
      <c r="CM16" s="98"/>
      <c r="CN16" s="99" t="s">
        <v>164</v>
      </c>
      <c r="CO16" s="99"/>
      <c r="CP16" s="99"/>
      <c r="CQ16" s="99"/>
      <c r="CR16" s="2" t="s">
        <v>3</v>
      </c>
      <c r="EF16" s="4" t="s">
        <v>8</v>
      </c>
      <c r="EH16" s="91" t="s">
        <v>291</v>
      </c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3"/>
    </row>
    <row r="17" spans="77:155" ht="15" customHeight="1">
      <c r="BY17" s="6"/>
      <c r="BZ17" s="6"/>
      <c r="EF17" s="4" t="s">
        <v>9</v>
      </c>
      <c r="EH17" s="91" t="s">
        <v>162</v>
      </c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3"/>
    </row>
    <row r="18" spans="1:155" ht="15" customHeight="1">
      <c r="A18" s="7" t="s">
        <v>10</v>
      </c>
      <c r="AD18" s="95" t="s">
        <v>151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8"/>
      <c r="DO18" s="8"/>
      <c r="DP18" s="8"/>
      <c r="EF18" s="4" t="s">
        <v>11</v>
      </c>
      <c r="EH18" s="91" t="s">
        <v>161</v>
      </c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3"/>
    </row>
    <row r="19" spans="1:155" ht="15" customHeight="1">
      <c r="A19" s="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6"/>
      <c r="DN19" s="10"/>
      <c r="DO19" s="10"/>
      <c r="DP19" s="10"/>
      <c r="EF19" s="4" t="s">
        <v>12</v>
      </c>
      <c r="EH19" s="91" t="s">
        <v>144</v>
      </c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3"/>
    </row>
    <row r="20" spans="1:155" ht="15" customHeight="1">
      <c r="A20" s="7" t="s">
        <v>13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2"/>
      <c r="W20" s="90" t="s">
        <v>152</v>
      </c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13"/>
      <c r="DO20" s="13"/>
      <c r="DP20" s="13"/>
      <c r="DV20" s="104" t="s">
        <v>145</v>
      </c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H20" s="91" t="s">
        <v>146</v>
      </c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3"/>
    </row>
    <row r="21" spans="1:120" ht="1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8"/>
      <c r="DO21" s="8"/>
      <c r="DP21" s="8"/>
    </row>
    <row r="22" spans="1:2" ht="15">
      <c r="A22" s="7" t="s">
        <v>14</v>
      </c>
      <c r="B22" s="7"/>
    </row>
  </sheetData>
  <sheetProtection/>
  <mergeCells count="33">
    <mergeCell ref="A13:EY13"/>
    <mergeCell ref="DV20:EF20"/>
    <mergeCell ref="H2:AU2"/>
    <mergeCell ref="DE2:ER2"/>
    <mergeCell ref="H3:AU3"/>
    <mergeCell ref="DE3:ER3"/>
    <mergeCell ref="H4:AU4"/>
    <mergeCell ref="DE4:ER4"/>
    <mergeCell ref="J8:M8"/>
    <mergeCell ref="Q8:AH8"/>
    <mergeCell ref="AI8:AL8"/>
    <mergeCell ref="AM8:AP8"/>
    <mergeCell ref="DG8:DJ8"/>
    <mergeCell ref="DN8:EE8"/>
    <mergeCell ref="EF8:EI8"/>
    <mergeCell ref="EJ8:EM8"/>
    <mergeCell ref="EH16:EY16"/>
    <mergeCell ref="A10:EY10"/>
    <mergeCell ref="A11:EY11"/>
    <mergeCell ref="A12:EY12"/>
    <mergeCell ref="BK16:BN16"/>
    <mergeCell ref="BR16:CI16"/>
    <mergeCell ref="CJ16:CM16"/>
    <mergeCell ref="CN16:CQ16"/>
    <mergeCell ref="EH14:EY14"/>
    <mergeCell ref="EH15:EY15"/>
    <mergeCell ref="W20:DM20"/>
    <mergeCell ref="EH20:EY20"/>
    <mergeCell ref="A21:DM21"/>
    <mergeCell ref="EH17:EY17"/>
    <mergeCell ref="AD18:DM18"/>
    <mergeCell ref="EH18:EY18"/>
    <mergeCell ref="EH19:EY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Y60"/>
  <sheetViews>
    <sheetView view="pageBreakPreview" zoomScaleSheetLayoutView="100" zoomScalePageLayoutView="0" workbookViewId="0" topLeftCell="A26">
      <selection activeCell="CF45" sqref="CF45:DG45"/>
    </sheetView>
  </sheetViews>
  <sheetFormatPr defaultColWidth="0.875" defaultRowHeight="15" customHeight="1"/>
  <cols>
    <col min="1" max="12" width="0.875" style="2" customWidth="1"/>
    <col min="13" max="13" width="7.125" style="2" customWidth="1"/>
    <col min="14" max="30" width="0.875" style="2" customWidth="1"/>
    <col min="31" max="31" width="0.875" style="2" hidden="1" customWidth="1"/>
    <col min="32" max="82" width="0.875" style="2" customWidth="1"/>
    <col min="83" max="83" width="2.125" style="2" customWidth="1"/>
    <col min="84" max="16384" width="0.875" style="2" customWidth="1"/>
  </cols>
  <sheetData>
    <row r="1" ht="3" customHeight="1"/>
    <row r="2" spans="1:155" s="3" customFormat="1" ht="15" customHeight="1">
      <c r="A2" s="195" t="s">
        <v>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</row>
    <row r="3" spans="1:155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</row>
    <row r="4" spans="1:155" s="3" customFormat="1" ht="15" customHeight="1">
      <c r="A4" s="160" t="s">
        <v>109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</row>
    <row r="5" spans="1:155" s="3" customFormat="1" ht="15" customHeight="1">
      <c r="A5" s="160" t="s">
        <v>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</row>
    <row r="6" spans="1:155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</row>
    <row r="7" spans="1:155" s="14" customFormat="1" ht="17.25" customHeight="1">
      <c r="A7" s="165" t="s">
        <v>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7"/>
      <c r="BH7" s="165" t="s">
        <v>19</v>
      </c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7"/>
      <c r="DD7" s="165" t="s">
        <v>20</v>
      </c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7"/>
    </row>
    <row r="8" spans="1:155" s="14" customFormat="1" ht="15.75">
      <c r="A8" s="168">
        <v>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70"/>
      <c r="BH8" s="168">
        <v>2</v>
      </c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70"/>
      <c r="DD8" s="168">
        <v>3</v>
      </c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70"/>
    </row>
    <row r="9" spans="1:155" s="14" customFormat="1" ht="15.75">
      <c r="A9" s="39"/>
      <c r="B9" s="190" t="s">
        <v>21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1"/>
      <c r="BH9" s="192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4"/>
      <c r="DD9" s="192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4"/>
    </row>
    <row r="10" spans="1:155" s="57" customFormat="1" ht="114" customHeight="1">
      <c r="A10" s="56"/>
      <c r="B10" s="184" t="s">
        <v>160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5"/>
      <c r="BH10" s="183" t="s">
        <v>111</v>
      </c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5"/>
      <c r="DD10" s="183" t="s">
        <v>163</v>
      </c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5"/>
    </row>
    <row r="11" spans="1:155" ht="15" customHeight="1">
      <c r="A11" s="186" t="s">
        <v>22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8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</row>
    <row r="12" spans="1:155" ht="15" customHeight="1">
      <c r="A12" s="207" t="s">
        <v>108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 t="s">
        <v>108</v>
      </c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 t="s">
        <v>108</v>
      </c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</row>
    <row r="13" spans="1:155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s="3" customFormat="1" ht="15" customHeight="1">
      <c r="A15" s="160" t="s">
        <v>23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</row>
    <row r="16" spans="1:155" s="3" customFormat="1" ht="15" customHeight="1">
      <c r="A16" s="160" t="s">
        <v>24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</row>
    <row r="17" spans="1:155" ht="1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</row>
    <row r="18" spans="1:155" s="14" customFormat="1" ht="33.75" customHeight="1">
      <c r="A18" s="165" t="s">
        <v>25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7"/>
      <c r="BH18" s="165" t="s">
        <v>26</v>
      </c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7"/>
      <c r="DD18" s="165" t="s">
        <v>27</v>
      </c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7"/>
    </row>
    <row r="19" spans="1:155" s="14" customFormat="1" ht="15.75">
      <c r="A19" s="168">
        <v>1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70"/>
      <c r="BH19" s="168">
        <v>2</v>
      </c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70"/>
      <c r="DD19" s="168">
        <v>3</v>
      </c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70"/>
    </row>
    <row r="20" spans="1:155" s="14" customFormat="1" ht="18.75" customHeight="1">
      <c r="A20" s="177" t="s">
        <v>108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9"/>
      <c r="BH20" s="177" t="s">
        <v>108</v>
      </c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9"/>
      <c r="DD20" s="180" t="s">
        <v>108</v>
      </c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2"/>
    </row>
    <row r="21" spans="1:155" ht="1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</row>
    <row r="22" spans="1:155" s="3" customFormat="1" ht="15" customHeight="1">
      <c r="A22" s="160" t="s">
        <v>37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</row>
    <row r="23" spans="1:155" s="3" customFormat="1" ht="15" customHeight="1">
      <c r="A23" s="160" t="s">
        <v>28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</row>
    <row r="24" spans="1:155" s="14" customFormat="1" ht="17.25" customHeight="1">
      <c r="A24" s="165" t="s">
        <v>29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7"/>
      <c r="BH24" s="165" t="s">
        <v>30</v>
      </c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7"/>
      <c r="DD24" s="165" t="s">
        <v>31</v>
      </c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7"/>
    </row>
    <row r="25" spans="1:155" s="14" customFormat="1" ht="15.75">
      <c r="A25" s="168">
        <v>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70"/>
      <c r="BH25" s="168">
        <v>2</v>
      </c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70"/>
      <c r="DD25" s="168">
        <v>3</v>
      </c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70"/>
    </row>
    <row r="26" spans="1:155" s="14" customFormat="1" ht="12.75" customHeight="1">
      <c r="A26" s="171" t="s">
        <v>112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3"/>
      <c r="BH26" s="174" t="s">
        <v>169</v>
      </c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6"/>
      <c r="DD26" s="174" t="s">
        <v>170</v>
      </c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6"/>
    </row>
    <row r="27" spans="1:155" s="14" customFormat="1" ht="30" customHeight="1">
      <c r="A27" s="171" t="s">
        <v>113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3"/>
      <c r="BH27" s="122" t="s">
        <v>171</v>
      </c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4"/>
      <c r="DD27" s="174" t="s">
        <v>114</v>
      </c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6"/>
    </row>
    <row r="28" spans="1:155" s="14" customFormat="1" ht="15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</row>
    <row r="29" spans="1:155" s="14" customFormat="1" ht="2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</row>
    <row r="30" spans="1:155" s="14" customFormat="1" ht="15.75" hidden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</row>
    <row r="31" spans="1:155" s="14" customFormat="1" ht="15.75" hidden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</row>
    <row r="32" spans="1:155" s="14" customFormat="1" ht="15.75" hidden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</row>
    <row r="33" spans="1:155" s="14" customFormat="1" ht="15.75" hidden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</row>
    <row r="34" spans="1:155" ht="15" customHeight="1" hidden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</row>
    <row r="35" spans="1:155" s="1" customFormat="1" ht="15.75">
      <c r="A35" s="160" t="s">
        <v>45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</row>
    <row r="36" spans="1:155" s="1" customFormat="1" ht="15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</row>
    <row r="37" spans="1:155" s="1" customFormat="1" ht="36" customHeight="1">
      <c r="A37" s="164" t="s">
        <v>32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 t="s">
        <v>38</v>
      </c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19" t="s">
        <v>46</v>
      </c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1"/>
      <c r="CF37" s="161" t="s">
        <v>39</v>
      </c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3"/>
      <c r="ED37" s="119" t="s">
        <v>40</v>
      </c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1"/>
    </row>
    <row r="38" spans="1:155" s="1" customFormat="1" ht="39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 t="s">
        <v>41</v>
      </c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 t="s">
        <v>42</v>
      </c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113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5"/>
      <c r="CF38" s="161" t="s">
        <v>43</v>
      </c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3"/>
      <c r="DH38" s="161" t="s">
        <v>44</v>
      </c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3"/>
      <c r="ED38" s="113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5"/>
    </row>
    <row r="39" spans="1:155" s="1" customFormat="1" ht="15.75">
      <c r="A39" s="164">
        <v>1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99">
        <v>2</v>
      </c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200">
        <v>3</v>
      </c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117">
        <v>4</v>
      </c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8"/>
      <c r="CF39" s="116">
        <v>5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8"/>
      <c r="DH39" s="116">
        <v>6</v>
      </c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8"/>
      <c r="ED39" s="116">
        <v>7</v>
      </c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8"/>
    </row>
    <row r="40" spans="1:155" s="1" customFormat="1" ht="42" customHeight="1">
      <c r="A40" s="122" t="s">
        <v>115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4"/>
      <c r="N40" s="161">
        <v>4</v>
      </c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3"/>
      <c r="AF40" s="164">
        <v>4</v>
      </c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19" t="s">
        <v>142</v>
      </c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1"/>
      <c r="CF40" s="116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8"/>
      <c r="DH40" s="116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8"/>
      <c r="ED40" s="129">
        <v>42144</v>
      </c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1"/>
    </row>
    <row r="41" spans="1:155" s="1" customFormat="1" ht="42" customHeight="1">
      <c r="A41" s="122" t="s">
        <v>116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4"/>
      <c r="N41" s="161">
        <v>31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3"/>
      <c r="AF41" s="164">
        <v>31</v>
      </c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10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2"/>
      <c r="CF41" s="116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8"/>
      <c r="DH41" s="116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8"/>
      <c r="ED41" s="129">
        <v>34464</v>
      </c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1"/>
    </row>
    <row r="42" spans="1:155" s="1" customFormat="1" ht="15.75">
      <c r="A42" s="141" t="s">
        <v>141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  <c r="N42" s="110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2"/>
      <c r="AF42" s="110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2"/>
      <c r="AV42" s="110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2"/>
      <c r="CF42" s="116" t="s">
        <v>117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8"/>
      <c r="DH42" s="116">
        <v>6</v>
      </c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8"/>
      <c r="ED42" s="132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4"/>
    </row>
    <row r="43" spans="1:155" s="1" customFormat="1" ht="15.75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3"/>
      <c r="N43" s="110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2"/>
      <c r="AF43" s="110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2"/>
      <c r="AV43" s="110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2"/>
      <c r="CF43" s="116" t="s">
        <v>118</v>
      </c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8"/>
      <c r="DH43" s="116">
        <v>0</v>
      </c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8"/>
      <c r="ED43" s="132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4"/>
    </row>
    <row r="44" spans="1:155" s="1" customFormat="1" ht="15.7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N44" s="113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5"/>
      <c r="AF44" s="113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5"/>
      <c r="AV44" s="110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2"/>
      <c r="CF44" s="116" t="s">
        <v>119</v>
      </c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8"/>
      <c r="DH44" s="116">
        <v>16</v>
      </c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8"/>
      <c r="ED44" s="135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7"/>
    </row>
    <row r="45" spans="1:155" s="1" customFormat="1" ht="60" customHeight="1">
      <c r="A45" s="122" t="s">
        <v>140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61">
        <v>37.88</v>
      </c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3"/>
      <c r="AF45" s="161">
        <v>37.88</v>
      </c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3"/>
      <c r="AV45" s="110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2"/>
      <c r="CF45" s="116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8"/>
      <c r="DH45" s="116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8"/>
      <c r="ED45" s="129">
        <v>14238</v>
      </c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1"/>
    </row>
    <row r="46" spans="1:155" s="1" customFormat="1" ht="12" customHeight="1">
      <c r="A46" s="196" t="s">
        <v>33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8"/>
      <c r="N46" s="161">
        <f>SUM(N40:AE45)</f>
        <v>72.88</v>
      </c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3"/>
      <c r="AF46" s="161">
        <f>AF40+AF41+AF45</f>
        <v>72.88</v>
      </c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3"/>
      <c r="AV46" s="113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5"/>
      <c r="CF46" s="201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3"/>
      <c r="DH46" s="204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6"/>
      <c r="ED46" s="129">
        <v>24625</v>
      </c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1"/>
    </row>
    <row r="47" spans="1:155" s="1" customFormat="1" ht="12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</row>
    <row r="48" spans="1:155" s="1" customFormat="1" ht="12" customHeight="1">
      <c r="A48" s="147" t="s">
        <v>106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</row>
    <row r="49" spans="1:155" s="1" customFormat="1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</row>
    <row r="50" spans="1:155" s="1" customFormat="1" ht="12.75" customHeight="1">
      <c r="A50" s="148" t="s">
        <v>48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50"/>
      <c r="DD50" s="154" t="s">
        <v>47</v>
      </c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6"/>
    </row>
    <row r="51" spans="1:155" s="1" customFormat="1" ht="12.75" customHeight="1">
      <c r="A51" s="148" t="s">
        <v>41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50"/>
      <c r="BA51" s="148" t="s">
        <v>42</v>
      </c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50"/>
      <c r="DD51" s="157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9"/>
    </row>
    <row r="52" spans="1:155" s="1" customFormat="1" ht="12" customHeight="1">
      <c r="A52" s="151">
        <v>1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3"/>
      <c r="BA52" s="151">
        <v>2</v>
      </c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3"/>
      <c r="DD52" s="151">
        <v>3</v>
      </c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3"/>
    </row>
    <row r="53" spans="1:155" s="1" customFormat="1" ht="12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7"/>
      <c r="BA53" s="125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7"/>
      <c r="DD53" s="138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40"/>
    </row>
    <row r="54" spans="1:155" s="1" customFormat="1" ht="12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</row>
    <row r="55" spans="1:155" s="3" customFormat="1" ht="15" customHeight="1">
      <c r="A55" s="128" t="s">
        <v>107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</row>
    <row r="57" spans="1:155" s="14" customFormat="1" ht="17.25" customHeight="1">
      <c r="A57" s="148" t="s">
        <v>34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50"/>
      <c r="BA57" s="148" t="s">
        <v>35</v>
      </c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50"/>
      <c r="DD57" s="148" t="s">
        <v>36</v>
      </c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50"/>
    </row>
    <row r="58" spans="1:155" s="14" customFormat="1" ht="12.75">
      <c r="A58" s="151">
        <v>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3"/>
      <c r="BA58" s="151">
        <v>2</v>
      </c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3"/>
      <c r="DD58" s="151">
        <v>3</v>
      </c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3"/>
    </row>
    <row r="59" spans="1:155" s="14" customFormat="1" ht="12.7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7"/>
      <c r="BA59" s="125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7"/>
      <c r="DD59" s="138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40"/>
    </row>
    <row r="60" spans="1:155" ht="15" customHeight="1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7"/>
      <c r="BA60" s="125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7"/>
      <c r="DD60" s="138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40"/>
    </row>
  </sheetData>
  <sheetProtection/>
  <mergeCells count="122">
    <mergeCell ref="DD11:EY11"/>
    <mergeCell ref="A12:BG12"/>
    <mergeCell ref="BH12:DC12"/>
    <mergeCell ref="DD12:EY12"/>
    <mergeCell ref="N38:AE38"/>
    <mergeCell ref="AF38:AU38"/>
    <mergeCell ref="A37:M38"/>
    <mergeCell ref="A27:BG27"/>
    <mergeCell ref="BH27:DC27"/>
    <mergeCell ref="DD27:EY27"/>
    <mergeCell ref="A39:M39"/>
    <mergeCell ref="N39:AE39"/>
    <mergeCell ref="AF39:AU39"/>
    <mergeCell ref="N37:AU37"/>
    <mergeCell ref="CF46:DG46"/>
    <mergeCell ref="DH46:EC46"/>
    <mergeCell ref="CF39:DG39"/>
    <mergeCell ref="N41:AE41"/>
    <mergeCell ref="AF41:AU41"/>
    <mergeCell ref="DH39:EC39"/>
    <mergeCell ref="ED46:EY46"/>
    <mergeCell ref="AV39:CE39"/>
    <mergeCell ref="A46:M46"/>
    <mergeCell ref="N46:AE46"/>
    <mergeCell ref="AF46:AU46"/>
    <mergeCell ref="A40:M40"/>
    <mergeCell ref="N40:AE40"/>
    <mergeCell ref="A41:M41"/>
    <mergeCell ref="N45:AE45"/>
    <mergeCell ref="AF45:AU45"/>
    <mergeCell ref="A2:EY2"/>
    <mergeCell ref="A4:EY4"/>
    <mergeCell ref="A5:EY5"/>
    <mergeCell ref="A7:BG7"/>
    <mergeCell ref="BH7:DC7"/>
    <mergeCell ref="DD7:EY7"/>
    <mergeCell ref="A8:BG8"/>
    <mergeCell ref="BH8:DC8"/>
    <mergeCell ref="DD8:EY8"/>
    <mergeCell ref="B9:BG9"/>
    <mergeCell ref="BH9:DC9"/>
    <mergeCell ref="DD9:EY9"/>
    <mergeCell ref="B10:BG10"/>
    <mergeCell ref="A11:BG11"/>
    <mergeCell ref="BH11:DC11"/>
    <mergeCell ref="CF40:DG40"/>
    <mergeCell ref="DH40:EC40"/>
    <mergeCell ref="ED40:EY40"/>
    <mergeCell ref="ED37:EY38"/>
    <mergeCell ref="CF38:DG38"/>
    <mergeCell ref="DH38:EC38"/>
    <mergeCell ref="ED39:EY39"/>
    <mergeCell ref="A22:EY22"/>
    <mergeCell ref="A23:EY23"/>
    <mergeCell ref="A24:BG24"/>
    <mergeCell ref="BH10:DC10"/>
    <mergeCell ref="DD10:EY10"/>
    <mergeCell ref="A15:EY15"/>
    <mergeCell ref="A16:EY16"/>
    <mergeCell ref="A18:BG18"/>
    <mergeCell ref="BH18:DC18"/>
    <mergeCell ref="DD18:EY18"/>
    <mergeCell ref="A19:BG19"/>
    <mergeCell ref="BH19:DC19"/>
    <mergeCell ref="DD19:EY19"/>
    <mergeCell ref="A20:BG20"/>
    <mergeCell ref="BH20:DC20"/>
    <mergeCell ref="DD20:EY20"/>
    <mergeCell ref="BH24:DC24"/>
    <mergeCell ref="DD24:EY24"/>
    <mergeCell ref="A25:BG25"/>
    <mergeCell ref="BH25:DC25"/>
    <mergeCell ref="A26:BG26"/>
    <mergeCell ref="BH26:DC26"/>
    <mergeCell ref="DD26:EY26"/>
    <mergeCell ref="DD25:EY25"/>
    <mergeCell ref="A35:EY35"/>
    <mergeCell ref="AV37:CE38"/>
    <mergeCell ref="CF37:EC37"/>
    <mergeCell ref="DH42:EC42"/>
    <mergeCell ref="CF43:DG43"/>
    <mergeCell ref="DH43:EC43"/>
    <mergeCell ref="AF40:AU40"/>
    <mergeCell ref="CF41:DG41"/>
    <mergeCell ref="DH41:EC41"/>
    <mergeCell ref="CF42:DG42"/>
    <mergeCell ref="A59:AZ59"/>
    <mergeCell ref="BA59:DC59"/>
    <mergeCell ref="DD59:EY59"/>
    <mergeCell ref="DD50:EY51"/>
    <mergeCell ref="A52:AZ52"/>
    <mergeCell ref="BA52:DC52"/>
    <mergeCell ref="DD52:EY52"/>
    <mergeCell ref="A51:AZ51"/>
    <mergeCell ref="BA51:DC51"/>
    <mergeCell ref="DD57:EY57"/>
    <mergeCell ref="A48:EY48"/>
    <mergeCell ref="A50:DC50"/>
    <mergeCell ref="A60:AZ60"/>
    <mergeCell ref="BA60:DC60"/>
    <mergeCell ref="DD60:EY60"/>
    <mergeCell ref="A58:AZ58"/>
    <mergeCell ref="BA58:DC58"/>
    <mergeCell ref="DD58:EY58"/>
    <mergeCell ref="A57:AZ57"/>
    <mergeCell ref="BA57:DC57"/>
    <mergeCell ref="A53:AZ53"/>
    <mergeCell ref="A55:EY55"/>
    <mergeCell ref="ED41:EY41"/>
    <mergeCell ref="ED42:EY44"/>
    <mergeCell ref="ED45:EY45"/>
    <mergeCell ref="BA53:DC53"/>
    <mergeCell ref="DD53:EY53"/>
    <mergeCell ref="CF45:DG45"/>
    <mergeCell ref="DH45:EC45"/>
    <mergeCell ref="A42:M44"/>
    <mergeCell ref="N42:AE44"/>
    <mergeCell ref="AF42:AU44"/>
    <mergeCell ref="DH44:EC44"/>
    <mergeCell ref="CF44:DG44"/>
    <mergeCell ref="AV40:CE46"/>
    <mergeCell ref="A45:M45"/>
  </mergeCells>
  <printOptions/>
  <pageMargins left="0" right="0" top="0" bottom="0" header="0" footer="0"/>
  <pageSetup horizontalDpi="600" verticalDpi="600" orientation="landscape" paperSize="9" scale="91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O240"/>
  <sheetViews>
    <sheetView view="pageBreakPreview" zoomScale="60" zoomScalePageLayoutView="0" workbookViewId="0" topLeftCell="A1">
      <selection activeCell="H7" sqref="H7:BD8"/>
    </sheetView>
  </sheetViews>
  <sheetFormatPr defaultColWidth="0.875" defaultRowHeight="12.75"/>
  <cols>
    <col min="1" max="6" width="0.875" style="66" customWidth="1"/>
    <col min="7" max="7" width="2.00390625" style="66" customWidth="1"/>
    <col min="8" max="51" width="0.875" style="66" customWidth="1"/>
    <col min="52" max="52" width="3.875" style="66" customWidth="1"/>
    <col min="53" max="116" width="0.875" style="66" customWidth="1"/>
    <col min="117" max="117" width="0.12890625" style="66" customWidth="1"/>
    <col min="118" max="132" width="0.875" style="66" customWidth="1"/>
    <col min="133" max="133" width="0.6171875" style="66" customWidth="1"/>
    <col min="134" max="134" width="3.75390625" style="66" hidden="1" customWidth="1"/>
    <col min="135" max="154" width="0.875" style="66" customWidth="1"/>
    <col min="155" max="155" width="1.75390625" style="66" customWidth="1"/>
    <col min="156" max="162" width="0.875" style="66" customWidth="1"/>
    <col min="163" max="163" width="1.875" style="66" bestFit="1" customWidth="1"/>
    <col min="164" max="167" width="0.875" style="66" customWidth="1"/>
    <col min="168" max="168" width="1.875" style="66" bestFit="1" customWidth="1"/>
    <col min="169" max="170" width="0.875" style="66" customWidth="1"/>
    <col min="171" max="171" width="11.25390625" style="66" bestFit="1" customWidth="1"/>
    <col min="172" max="16384" width="0.875" style="66" customWidth="1"/>
  </cols>
  <sheetData>
    <row r="1" ht="3" customHeight="1"/>
    <row r="2" spans="1:155" s="67" customFormat="1" ht="15" customHeight="1">
      <c r="A2" s="325" t="s">
        <v>172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  <c r="DK2" s="325"/>
      <c r="DL2" s="325"/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5"/>
      <c r="DX2" s="325"/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5"/>
      <c r="EJ2" s="325"/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5"/>
      <c r="EW2" s="325"/>
      <c r="EX2" s="325"/>
      <c r="EY2" s="325"/>
    </row>
    <row r="4" spans="1:155" s="67" customFormat="1" ht="15" customHeight="1">
      <c r="A4" s="325" t="s">
        <v>173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</row>
    <row r="5" spans="1:155" s="67" customFormat="1" ht="15" customHeight="1">
      <c r="A5" s="325" t="s">
        <v>174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</row>
    <row r="7" spans="1:155" ht="12.75">
      <c r="A7" s="326" t="s">
        <v>49</v>
      </c>
      <c r="B7" s="327"/>
      <c r="C7" s="327"/>
      <c r="D7" s="327"/>
      <c r="E7" s="327"/>
      <c r="F7" s="327"/>
      <c r="G7" s="328"/>
      <c r="H7" s="326" t="s">
        <v>50</v>
      </c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8"/>
      <c r="BE7" s="326" t="s">
        <v>175</v>
      </c>
      <c r="BF7" s="327"/>
      <c r="BG7" s="327"/>
      <c r="BH7" s="327"/>
      <c r="BI7" s="327"/>
      <c r="BJ7" s="327"/>
      <c r="BK7" s="327"/>
      <c r="BL7" s="327"/>
      <c r="BM7" s="327"/>
      <c r="BN7" s="328"/>
      <c r="BO7" s="262" t="s">
        <v>176</v>
      </c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4"/>
      <c r="EE7" s="326" t="s">
        <v>51</v>
      </c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328"/>
    </row>
    <row r="8" spans="1:155" ht="40.5" customHeight="1">
      <c r="A8" s="329"/>
      <c r="B8" s="330"/>
      <c r="C8" s="330"/>
      <c r="D8" s="330"/>
      <c r="E8" s="330"/>
      <c r="F8" s="330"/>
      <c r="G8" s="331"/>
      <c r="H8" s="329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1"/>
      <c r="BE8" s="329"/>
      <c r="BF8" s="330"/>
      <c r="BG8" s="330"/>
      <c r="BH8" s="330"/>
      <c r="BI8" s="330"/>
      <c r="BJ8" s="330"/>
      <c r="BK8" s="330"/>
      <c r="BL8" s="330"/>
      <c r="BM8" s="330"/>
      <c r="BN8" s="331"/>
      <c r="BO8" s="262" t="s">
        <v>177</v>
      </c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4"/>
      <c r="CF8" s="262" t="s">
        <v>178</v>
      </c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4"/>
      <c r="CW8" s="262" t="s">
        <v>179</v>
      </c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4"/>
      <c r="DN8" s="262" t="s">
        <v>180</v>
      </c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4"/>
      <c r="EE8" s="329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0"/>
      <c r="ET8" s="330"/>
      <c r="EU8" s="330"/>
      <c r="EV8" s="330"/>
      <c r="EW8" s="330"/>
      <c r="EX8" s="330"/>
      <c r="EY8" s="331"/>
    </row>
    <row r="9" spans="1:155" ht="12.75">
      <c r="A9" s="292">
        <v>1</v>
      </c>
      <c r="B9" s="293"/>
      <c r="C9" s="293"/>
      <c r="D9" s="293"/>
      <c r="E9" s="293"/>
      <c r="F9" s="293"/>
      <c r="G9" s="294"/>
      <c r="H9" s="292">
        <v>2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4"/>
      <c r="BE9" s="292">
        <v>3</v>
      </c>
      <c r="BF9" s="293"/>
      <c r="BG9" s="293"/>
      <c r="BH9" s="293"/>
      <c r="BI9" s="293"/>
      <c r="BJ9" s="293"/>
      <c r="BK9" s="293"/>
      <c r="BL9" s="293"/>
      <c r="BM9" s="293"/>
      <c r="BN9" s="294"/>
      <c r="BO9" s="292">
        <v>4</v>
      </c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4"/>
      <c r="CF9" s="292">
        <v>5</v>
      </c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4"/>
      <c r="CW9" s="292">
        <v>6</v>
      </c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4"/>
      <c r="DN9" s="292">
        <v>7</v>
      </c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4"/>
      <c r="EE9" s="292">
        <v>8</v>
      </c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4"/>
    </row>
    <row r="10" spans="1:155" s="69" customFormat="1" ht="50.25" customHeight="1">
      <c r="A10" s="309" t="s">
        <v>52</v>
      </c>
      <c r="B10" s="310"/>
      <c r="C10" s="310"/>
      <c r="D10" s="310"/>
      <c r="E10" s="310"/>
      <c r="F10" s="310"/>
      <c r="G10" s="311"/>
      <c r="H10" s="68"/>
      <c r="I10" s="297" t="s">
        <v>181</v>
      </c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8"/>
      <c r="BE10" s="312" t="s">
        <v>182</v>
      </c>
      <c r="BF10" s="313"/>
      <c r="BG10" s="313"/>
      <c r="BH10" s="313"/>
      <c r="BI10" s="313"/>
      <c r="BJ10" s="313"/>
      <c r="BK10" s="313"/>
      <c r="BL10" s="313"/>
      <c r="BM10" s="313"/>
      <c r="BN10" s="314"/>
      <c r="BO10" s="305">
        <v>69436602.22</v>
      </c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7"/>
      <c r="CF10" s="305">
        <v>69588151.19</v>
      </c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7"/>
      <c r="CW10" s="305">
        <f>SUM(CF10-BO10)</f>
        <v>151548.9699999988</v>
      </c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7"/>
      <c r="DN10" s="315">
        <f>SUM(CF10/BO10*100-100)</f>
        <v>0.21825516392613054</v>
      </c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7"/>
      <c r="EE10" s="318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8"/>
    </row>
    <row r="11" spans="1:155" s="69" customFormat="1" ht="12" customHeight="1">
      <c r="A11" s="322"/>
      <c r="B11" s="323"/>
      <c r="C11" s="323"/>
      <c r="D11" s="323"/>
      <c r="E11" s="323"/>
      <c r="F11" s="323"/>
      <c r="G11" s="324"/>
      <c r="H11" s="70"/>
      <c r="I11" s="297" t="s">
        <v>183</v>
      </c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8"/>
      <c r="BE11" s="299"/>
      <c r="BF11" s="300"/>
      <c r="BG11" s="300"/>
      <c r="BH11" s="300"/>
      <c r="BI11" s="300"/>
      <c r="BJ11" s="300"/>
      <c r="BK11" s="300"/>
      <c r="BL11" s="300"/>
      <c r="BM11" s="300"/>
      <c r="BN11" s="301"/>
      <c r="BO11" s="302">
        <v>44684358.42</v>
      </c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4"/>
      <c r="CF11" s="302">
        <v>44684358.42</v>
      </c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4"/>
      <c r="CW11" s="305">
        <f>SUM(CF11-BO11)</f>
        <v>0</v>
      </c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7"/>
      <c r="DN11" s="308" t="s">
        <v>184</v>
      </c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4"/>
      <c r="EE11" s="319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1"/>
    </row>
    <row r="12" spans="1:155" ht="38.25" customHeight="1">
      <c r="A12" s="257" t="s">
        <v>53</v>
      </c>
      <c r="B12" s="258"/>
      <c r="C12" s="258"/>
      <c r="D12" s="258"/>
      <c r="E12" s="258"/>
      <c r="F12" s="258"/>
      <c r="G12" s="259"/>
      <c r="H12" s="65"/>
      <c r="I12" s="260" t="s">
        <v>185</v>
      </c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1"/>
      <c r="BE12" s="292" t="s">
        <v>182</v>
      </c>
      <c r="BF12" s="293"/>
      <c r="BG12" s="293"/>
      <c r="BH12" s="293"/>
      <c r="BI12" s="293"/>
      <c r="BJ12" s="293"/>
      <c r="BK12" s="293"/>
      <c r="BL12" s="293"/>
      <c r="BM12" s="293"/>
      <c r="BN12" s="294"/>
      <c r="BO12" s="251">
        <v>1011.77</v>
      </c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3"/>
      <c r="CF12" s="251">
        <v>131.09</v>
      </c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3"/>
      <c r="CW12" s="251">
        <f>SUM(CF12-BO12)</f>
        <v>-880.68</v>
      </c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3"/>
      <c r="DN12" s="251">
        <f>SUM(CF12/BO12*100-100)</f>
        <v>-87.04349802820799</v>
      </c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3"/>
      <c r="EE12" s="254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6"/>
    </row>
    <row r="13" spans="1:155" ht="12.75">
      <c r="A13" s="71"/>
      <c r="B13" s="295" t="s">
        <v>186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6"/>
    </row>
    <row r="14" spans="1:155" ht="25.5" customHeight="1">
      <c r="A14" s="257"/>
      <c r="B14" s="258"/>
      <c r="C14" s="258"/>
      <c r="D14" s="258"/>
      <c r="E14" s="258"/>
      <c r="F14" s="258"/>
      <c r="G14" s="259"/>
      <c r="H14" s="65"/>
      <c r="I14" s="260" t="s">
        <v>187</v>
      </c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1"/>
      <c r="BE14" s="292" t="s">
        <v>182</v>
      </c>
      <c r="BF14" s="293"/>
      <c r="BG14" s="293"/>
      <c r="BH14" s="293"/>
      <c r="BI14" s="293"/>
      <c r="BJ14" s="293"/>
      <c r="BK14" s="293"/>
      <c r="BL14" s="293"/>
      <c r="BM14" s="293"/>
      <c r="BN14" s="294"/>
      <c r="BO14" s="251">
        <v>1011.77</v>
      </c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3"/>
      <c r="CF14" s="251">
        <v>131.09</v>
      </c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3"/>
      <c r="CW14" s="251">
        <f>CF14-BO14</f>
        <v>-880.68</v>
      </c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3"/>
      <c r="DN14" s="251">
        <v>43.63</v>
      </c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3"/>
      <c r="EE14" s="254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6"/>
    </row>
    <row r="15" spans="1:155" ht="25.5" customHeight="1">
      <c r="A15" s="257"/>
      <c r="B15" s="258"/>
      <c r="C15" s="258"/>
      <c r="D15" s="258"/>
      <c r="E15" s="258"/>
      <c r="F15" s="258"/>
      <c r="G15" s="259"/>
      <c r="H15" s="65"/>
      <c r="I15" s="260" t="s">
        <v>188</v>
      </c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1"/>
      <c r="BE15" s="292" t="s">
        <v>182</v>
      </c>
      <c r="BF15" s="293"/>
      <c r="BG15" s="293"/>
      <c r="BH15" s="293"/>
      <c r="BI15" s="293"/>
      <c r="BJ15" s="293"/>
      <c r="BK15" s="293"/>
      <c r="BL15" s="293"/>
      <c r="BM15" s="293"/>
      <c r="BN15" s="294"/>
      <c r="BO15" s="251">
        <v>0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3"/>
      <c r="CF15" s="251">
        <v>0</v>
      </c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3"/>
      <c r="CW15" s="251">
        <v>0</v>
      </c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3"/>
      <c r="DN15" s="251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3"/>
      <c r="EE15" s="254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6"/>
    </row>
    <row r="16" spans="1:155" s="73" customFormat="1" ht="22.5" customHeight="1">
      <c r="A16" s="215" t="s">
        <v>54</v>
      </c>
      <c r="B16" s="216"/>
      <c r="C16" s="216"/>
      <c r="D16" s="216"/>
      <c r="E16" s="216"/>
      <c r="F16" s="216"/>
      <c r="G16" s="217"/>
      <c r="H16" s="72"/>
      <c r="I16" s="218" t="s">
        <v>189</v>
      </c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9"/>
      <c r="BE16" s="220" t="s">
        <v>182</v>
      </c>
      <c r="BF16" s="221"/>
      <c r="BG16" s="221"/>
      <c r="BH16" s="221"/>
      <c r="BI16" s="221"/>
      <c r="BJ16" s="221"/>
      <c r="BK16" s="221"/>
      <c r="BL16" s="221"/>
      <c r="BM16" s="221"/>
      <c r="BN16" s="222"/>
      <c r="BO16" s="209">
        <f>BO18+BO55+BO92</f>
        <v>638548.8</v>
      </c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1"/>
      <c r="CF16" s="209">
        <f>CF18+CF55+CF92</f>
        <v>1278837.61</v>
      </c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1"/>
      <c r="CW16" s="209">
        <f>CF16-BO16</f>
        <v>640288.81</v>
      </c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1"/>
      <c r="DN16" s="209">
        <f>CF16/BO16*100-100</f>
        <v>100.27249444365097</v>
      </c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1"/>
      <c r="EE16" s="212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4"/>
    </row>
    <row r="17" spans="1:155" s="75" customFormat="1" ht="12.75">
      <c r="A17" s="74"/>
      <c r="B17" s="272" t="s">
        <v>55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3"/>
    </row>
    <row r="18" spans="1:155" s="73" customFormat="1" ht="25.5" customHeight="1">
      <c r="A18" s="215" t="s">
        <v>190</v>
      </c>
      <c r="B18" s="216"/>
      <c r="C18" s="216"/>
      <c r="D18" s="216"/>
      <c r="E18" s="216"/>
      <c r="F18" s="216"/>
      <c r="G18" s="217"/>
      <c r="H18" s="72"/>
      <c r="I18" s="218" t="s">
        <v>191</v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9"/>
      <c r="BE18" s="220" t="s">
        <v>182</v>
      </c>
      <c r="BF18" s="221"/>
      <c r="BG18" s="221"/>
      <c r="BH18" s="221"/>
      <c r="BI18" s="221"/>
      <c r="BJ18" s="221"/>
      <c r="BK18" s="221"/>
      <c r="BL18" s="221"/>
      <c r="BM18" s="221"/>
      <c r="BN18" s="222"/>
      <c r="BO18" s="223">
        <f>BO19+BO22</f>
        <v>0</v>
      </c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5"/>
      <c r="CF18" s="223">
        <v>4284</v>
      </c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5"/>
      <c r="CW18" s="223">
        <f>CF18-BO18</f>
        <v>4284</v>
      </c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5"/>
      <c r="DN18" s="223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5"/>
      <c r="EE18" s="212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4"/>
    </row>
    <row r="19" spans="1:155" s="75" customFormat="1" ht="12.75">
      <c r="A19" s="229" t="s">
        <v>192</v>
      </c>
      <c r="B19" s="230"/>
      <c r="C19" s="230"/>
      <c r="D19" s="230"/>
      <c r="E19" s="230"/>
      <c r="F19" s="230"/>
      <c r="G19" s="231"/>
      <c r="H19" s="76"/>
      <c r="I19" s="246" t="s">
        <v>193</v>
      </c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7"/>
      <c r="BE19" s="234" t="s">
        <v>182</v>
      </c>
      <c r="BF19" s="235"/>
      <c r="BG19" s="235"/>
      <c r="BH19" s="235"/>
      <c r="BI19" s="235"/>
      <c r="BJ19" s="235"/>
      <c r="BK19" s="235"/>
      <c r="BL19" s="235"/>
      <c r="BM19" s="235"/>
      <c r="BN19" s="236"/>
      <c r="BO19" s="223">
        <f>BO20+BO21</f>
        <v>0</v>
      </c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5"/>
      <c r="CF19" s="223">
        <f>CF20+CF21</f>
        <v>0</v>
      </c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5"/>
      <c r="CW19" s="223">
        <f>CF19-BO19</f>
        <v>0</v>
      </c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5"/>
      <c r="DN19" s="283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5"/>
      <c r="EE19" s="226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8"/>
    </row>
    <row r="20" spans="1:155" s="75" customFormat="1" ht="12.75">
      <c r="A20" s="229"/>
      <c r="B20" s="230"/>
      <c r="C20" s="230"/>
      <c r="D20" s="230"/>
      <c r="E20" s="230"/>
      <c r="F20" s="230"/>
      <c r="G20" s="231"/>
      <c r="H20" s="76"/>
      <c r="I20" s="232" t="s">
        <v>55</v>
      </c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3"/>
      <c r="BE20" s="234"/>
      <c r="BF20" s="235"/>
      <c r="BG20" s="235"/>
      <c r="BH20" s="235"/>
      <c r="BI20" s="235"/>
      <c r="BJ20" s="235"/>
      <c r="BK20" s="235"/>
      <c r="BL20" s="235"/>
      <c r="BM20" s="235"/>
      <c r="BN20" s="236"/>
      <c r="BO20" s="223">
        <v>0</v>
      </c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5"/>
      <c r="CF20" s="223">
        <v>0</v>
      </c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5"/>
      <c r="CW20" s="223">
        <v>0</v>
      </c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5"/>
      <c r="DN20" s="286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/>
      <c r="DY20" s="287"/>
      <c r="DZ20" s="287"/>
      <c r="EA20" s="287"/>
      <c r="EB20" s="287"/>
      <c r="EC20" s="287"/>
      <c r="ED20" s="288"/>
      <c r="EE20" s="226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8"/>
    </row>
    <row r="21" spans="1:155" s="75" customFormat="1" ht="12.75">
      <c r="A21" s="229"/>
      <c r="B21" s="230"/>
      <c r="C21" s="230"/>
      <c r="D21" s="230"/>
      <c r="E21" s="230"/>
      <c r="F21" s="230"/>
      <c r="G21" s="231"/>
      <c r="H21" s="76"/>
      <c r="I21" s="232" t="s">
        <v>121</v>
      </c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3"/>
      <c r="BE21" s="234" t="s">
        <v>182</v>
      </c>
      <c r="BF21" s="235"/>
      <c r="BG21" s="235"/>
      <c r="BH21" s="235"/>
      <c r="BI21" s="235"/>
      <c r="BJ21" s="235"/>
      <c r="BK21" s="235"/>
      <c r="BL21" s="235"/>
      <c r="BM21" s="235"/>
      <c r="BN21" s="236"/>
      <c r="BO21" s="223">
        <v>0</v>
      </c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5"/>
      <c r="CF21" s="223">
        <v>0</v>
      </c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5"/>
      <c r="CW21" s="223">
        <v>0</v>
      </c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5"/>
      <c r="DN21" s="286"/>
      <c r="DO21" s="287"/>
      <c r="DP21" s="287"/>
      <c r="DQ21" s="287"/>
      <c r="DR21" s="287"/>
      <c r="DS21" s="287"/>
      <c r="DT21" s="287"/>
      <c r="DU21" s="287"/>
      <c r="DV21" s="287"/>
      <c r="DW21" s="287"/>
      <c r="DX21" s="287"/>
      <c r="DY21" s="287"/>
      <c r="DZ21" s="287"/>
      <c r="EA21" s="287"/>
      <c r="EB21" s="287"/>
      <c r="EC21" s="287"/>
      <c r="ED21" s="288"/>
      <c r="EE21" s="226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8"/>
    </row>
    <row r="22" spans="1:155" s="75" customFormat="1" ht="12.75">
      <c r="A22" s="229" t="s">
        <v>194</v>
      </c>
      <c r="B22" s="230"/>
      <c r="C22" s="230"/>
      <c r="D22" s="230"/>
      <c r="E22" s="230"/>
      <c r="F22" s="230"/>
      <c r="G22" s="231"/>
      <c r="H22" s="76"/>
      <c r="I22" s="246" t="s">
        <v>195</v>
      </c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7"/>
      <c r="BE22" s="234" t="s">
        <v>182</v>
      </c>
      <c r="BF22" s="235"/>
      <c r="BG22" s="235"/>
      <c r="BH22" s="235"/>
      <c r="BI22" s="235"/>
      <c r="BJ22" s="235"/>
      <c r="BK22" s="235"/>
      <c r="BL22" s="235"/>
      <c r="BM22" s="235"/>
      <c r="BN22" s="236"/>
      <c r="BO22" s="237">
        <f>BO24+BO29+BO37+BO40+BO45+BO51</f>
        <v>0</v>
      </c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9"/>
      <c r="CF22" s="237">
        <f>CF24+CF29+CF37+CF40+CF45+CF51</f>
        <v>0</v>
      </c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9"/>
      <c r="CW22" s="223">
        <f>CF22-BO22</f>
        <v>0</v>
      </c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5"/>
      <c r="DN22" s="286"/>
      <c r="DO22" s="287"/>
      <c r="DP22" s="287"/>
      <c r="DQ22" s="287"/>
      <c r="DR22" s="287"/>
      <c r="DS22" s="287"/>
      <c r="DT22" s="287"/>
      <c r="DU22" s="287"/>
      <c r="DV22" s="287"/>
      <c r="DW22" s="287"/>
      <c r="DX22" s="287"/>
      <c r="DY22" s="287"/>
      <c r="DZ22" s="287"/>
      <c r="EA22" s="287"/>
      <c r="EB22" s="287"/>
      <c r="EC22" s="287"/>
      <c r="ED22" s="288"/>
      <c r="EE22" s="226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8"/>
    </row>
    <row r="23" spans="1:155" s="75" customFormat="1" ht="12.75">
      <c r="A23" s="229"/>
      <c r="B23" s="230"/>
      <c r="C23" s="230"/>
      <c r="D23" s="230"/>
      <c r="E23" s="230"/>
      <c r="F23" s="230"/>
      <c r="G23" s="231"/>
      <c r="H23" s="76"/>
      <c r="I23" s="232" t="s">
        <v>55</v>
      </c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3"/>
      <c r="BE23" s="234"/>
      <c r="BF23" s="235"/>
      <c r="BG23" s="235"/>
      <c r="BH23" s="235"/>
      <c r="BI23" s="235"/>
      <c r="BJ23" s="235"/>
      <c r="BK23" s="235"/>
      <c r="BL23" s="235"/>
      <c r="BM23" s="235"/>
      <c r="BN23" s="236"/>
      <c r="BO23" s="223">
        <v>0</v>
      </c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5"/>
      <c r="CF23" s="223">
        <v>0</v>
      </c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5"/>
      <c r="CW23" s="223">
        <v>0</v>
      </c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5"/>
      <c r="DN23" s="286"/>
      <c r="DO23" s="287"/>
      <c r="DP23" s="287"/>
      <c r="DQ23" s="287"/>
      <c r="DR23" s="287"/>
      <c r="DS23" s="287"/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8"/>
      <c r="EE23" s="226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8"/>
    </row>
    <row r="24" spans="1:155" s="75" customFormat="1" ht="33" customHeight="1">
      <c r="A24" s="229" t="s">
        <v>196</v>
      </c>
      <c r="B24" s="230"/>
      <c r="C24" s="230"/>
      <c r="D24" s="230"/>
      <c r="E24" s="230"/>
      <c r="F24" s="230"/>
      <c r="G24" s="231"/>
      <c r="H24" s="232" t="s">
        <v>197</v>
      </c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3"/>
      <c r="BE24" s="234" t="s">
        <v>182</v>
      </c>
      <c r="BF24" s="235"/>
      <c r="BG24" s="235"/>
      <c r="BH24" s="235"/>
      <c r="BI24" s="235"/>
      <c r="BJ24" s="235"/>
      <c r="BK24" s="235"/>
      <c r="BL24" s="235"/>
      <c r="BM24" s="235"/>
      <c r="BN24" s="236"/>
      <c r="BO24" s="223">
        <f>BO26+BO27+BO28</f>
        <v>0</v>
      </c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5"/>
      <c r="CF24" s="223">
        <f>CF26+CF27+CF28</f>
        <v>0</v>
      </c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5"/>
      <c r="CW24" s="223">
        <f>CF24-BO24</f>
        <v>0</v>
      </c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5"/>
      <c r="DN24" s="286"/>
      <c r="DO24" s="287"/>
      <c r="DP24" s="287"/>
      <c r="DQ24" s="287"/>
      <c r="DR24" s="287"/>
      <c r="DS24" s="287"/>
      <c r="DT24" s="287"/>
      <c r="DU24" s="287"/>
      <c r="DV24" s="287"/>
      <c r="DW24" s="287"/>
      <c r="DX24" s="287"/>
      <c r="DY24" s="287"/>
      <c r="DZ24" s="287"/>
      <c r="EA24" s="287"/>
      <c r="EB24" s="287"/>
      <c r="EC24" s="287"/>
      <c r="ED24" s="288"/>
      <c r="EE24" s="226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8"/>
    </row>
    <row r="25" spans="1:155" s="75" customFormat="1" ht="15" customHeight="1">
      <c r="A25" s="229"/>
      <c r="B25" s="230"/>
      <c r="C25" s="230"/>
      <c r="D25" s="230"/>
      <c r="E25" s="230"/>
      <c r="F25" s="230"/>
      <c r="G25" s="231"/>
      <c r="H25" s="232" t="s">
        <v>141</v>
      </c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3"/>
      <c r="BE25" s="234" t="s">
        <v>182</v>
      </c>
      <c r="BF25" s="235"/>
      <c r="BG25" s="235"/>
      <c r="BH25" s="235"/>
      <c r="BI25" s="235"/>
      <c r="BJ25" s="235"/>
      <c r="BK25" s="235"/>
      <c r="BL25" s="235"/>
      <c r="BM25" s="235"/>
      <c r="BN25" s="236"/>
      <c r="BO25" s="223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5"/>
      <c r="CF25" s="223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5"/>
      <c r="CW25" s="223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5"/>
      <c r="DN25" s="286"/>
      <c r="DO25" s="287"/>
      <c r="DP25" s="287"/>
      <c r="DQ25" s="287"/>
      <c r="DR25" s="287"/>
      <c r="DS25" s="287"/>
      <c r="DT25" s="287"/>
      <c r="DU25" s="287"/>
      <c r="DV25" s="287"/>
      <c r="DW25" s="287"/>
      <c r="DX25" s="287"/>
      <c r="DY25" s="287"/>
      <c r="DZ25" s="287"/>
      <c r="EA25" s="287"/>
      <c r="EB25" s="287"/>
      <c r="EC25" s="287"/>
      <c r="ED25" s="288"/>
      <c r="EE25" s="226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8"/>
    </row>
    <row r="26" spans="1:155" s="75" customFormat="1" ht="15" customHeight="1">
      <c r="A26" s="229" t="s">
        <v>122</v>
      </c>
      <c r="B26" s="230"/>
      <c r="C26" s="230"/>
      <c r="D26" s="230"/>
      <c r="E26" s="230"/>
      <c r="F26" s="230"/>
      <c r="G26" s="231"/>
      <c r="H26" s="232" t="s">
        <v>123</v>
      </c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3"/>
      <c r="BE26" s="234" t="s">
        <v>182</v>
      </c>
      <c r="BF26" s="235"/>
      <c r="BG26" s="235"/>
      <c r="BH26" s="235"/>
      <c r="BI26" s="235"/>
      <c r="BJ26" s="235"/>
      <c r="BK26" s="235"/>
      <c r="BL26" s="235"/>
      <c r="BM26" s="235"/>
      <c r="BN26" s="236"/>
      <c r="BO26" s="223">
        <v>0</v>
      </c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5"/>
      <c r="CF26" s="223">
        <v>0</v>
      </c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5"/>
      <c r="CW26" s="223">
        <v>0</v>
      </c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5"/>
      <c r="DN26" s="286"/>
      <c r="DO26" s="287"/>
      <c r="DP26" s="287"/>
      <c r="DQ26" s="287"/>
      <c r="DR26" s="287"/>
      <c r="DS26" s="287"/>
      <c r="DT26" s="287"/>
      <c r="DU26" s="287"/>
      <c r="DV26" s="287"/>
      <c r="DW26" s="287"/>
      <c r="DX26" s="287"/>
      <c r="DY26" s="287"/>
      <c r="DZ26" s="287"/>
      <c r="EA26" s="287"/>
      <c r="EB26" s="287"/>
      <c r="EC26" s="287"/>
      <c r="ED26" s="288"/>
      <c r="EE26" s="226"/>
      <c r="EF26" s="227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8"/>
    </row>
    <row r="27" spans="1:155" s="75" customFormat="1" ht="15" customHeight="1">
      <c r="A27" s="229" t="s">
        <v>124</v>
      </c>
      <c r="B27" s="230"/>
      <c r="C27" s="230"/>
      <c r="D27" s="230"/>
      <c r="E27" s="230"/>
      <c r="F27" s="230"/>
      <c r="G27" s="231"/>
      <c r="H27" s="232" t="s">
        <v>125</v>
      </c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3"/>
      <c r="BE27" s="234" t="s">
        <v>182</v>
      </c>
      <c r="BF27" s="235"/>
      <c r="BG27" s="235"/>
      <c r="BH27" s="235"/>
      <c r="BI27" s="235"/>
      <c r="BJ27" s="235"/>
      <c r="BK27" s="235"/>
      <c r="BL27" s="235"/>
      <c r="BM27" s="235"/>
      <c r="BN27" s="236"/>
      <c r="BO27" s="223">
        <v>0</v>
      </c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5"/>
      <c r="CF27" s="223">
        <v>0</v>
      </c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5"/>
      <c r="CW27" s="223">
        <v>0</v>
      </c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5"/>
      <c r="DN27" s="286"/>
      <c r="DO27" s="287"/>
      <c r="DP27" s="287"/>
      <c r="DQ27" s="287"/>
      <c r="DR27" s="287"/>
      <c r="DS27" s="287"/>
      <c r="DT27" s="287"/>
      <c r="DU27" s="287"/>
      <c r="DV27" s="287"/>
      <c r="DW27" s="287"/>
      <c r="DX27" s="287"/>
      <c r="DY27" s="287"/>
      <c r="DZ27" s="287"/>
      <c r="EA27" s="287"/>
      <c r="EB27" s="287"/>
      <c r="EC27" s="287"/>
      <c r="ED27" s="288"/>
      <c r="EE27" s="226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8"/>
    </row>
    <row r="28" spans="1:155" s="75" customFormat="1" ht="15" customHeight="1">
      <c r="A28" s="229" t="s">
        <v>126</v>
      </c>
      <c r="B28" s="230"/>
      <c r="C28" s="230"/>
      <c r="D28" s="230"/>
      <c r="E28" s="230"/>
      <c r="F28" s="230"/>
      <c r="G28" s="231"/>
      <c r="H28" s="232" t="s">
        <v>127</v>
      </c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3"/>
      <c r="BE28" s="234" t="s">
        <v>182</v>
      </c>
      <c r="BF28" s="235"/>
      <c r="BG28" s="235"/>
      <c r="BH28" s="235"/>
      <c r="BI28" s="235"/>
      <c r="BJ28" s="235"/>
      <c r="BK28" s="235"/>
      <c r="BL28" s="235"/>
      <c r="BM28" s="235"/>
      <c r="BN28" s="236"/>
      <c r="BO28" s="223">
        <v>0</v>
      </c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5"/>
      <c r="CF28" s="223">
        <v>0</v>
      </c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5"/>
      <c r="CW28" s="223">
        <v>0</v>
      </c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5"/>
      <c r="DN28" s="286"/>
      <c r="DO28" s="287"/>
      <c r="DP28" s="287"/>
      <c r="DQ28" s="287"/>
      <c r="DR28" s="287"/>
      <c r="DS28" s="287"/>
      <c r="DT28" s="287"/>
      <c r="DU28" s="287"/>
      <c r="DV28" s="287"/>
      <c r="DW28" s="287"/>
      <c r="DX28" s="287"/>
      <c r="DY28" s="287"/>
      <c r="DZ28" s="287"/>
      <c r="EA28" s="287"/>
      <c r="EB28" s="287"/>
      <c r="EC28" s="287"/>
      <c r="ED28" s="288"/>
      <c r="EE28" s="226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8"/>
    </row>
    <row r="29" spans="1:155" s="75" customFormat="1" ht="15" customHeight="1">
      <c r="A29" s="229" t="s">
        <v>198</v>
      </c>
      <c r="B29" s="230"/>
      <c r="C29" s="230"/>
      <c r="D29" s="230"/>
      <c r="E29" s="230"/>
      <c r="F29" s="230"/>
      <c r="G29" s="231"/>
      <c r="H29" s="232" t="s">
        <v>199</v>
      </c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3"/>
      <c r="BE29" s="234" t="s">
        <v>182</v>
      </c>
      <c r="BF29" s="235"/>
      <c r="BG29" s="235"/>
      <c r="BH29" s="235"/>
      <c r="BI29" s="235"/>
      <c r="BJ29" s="235"/>
      <c r="BK29" s="235"/>
      <c r="BL29" s="235"/>
      <c r="BM29" s="235"/>
      <c r="BN29" s="236"/>
      <c r="BO29" s="223">
        <f>BO31+BO32+BO33+BO34+BO35+BO36</f>
        <v>0</v>
      </c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5"/>
      <c r="CF29" s="223">
        <f>CF31+CF32+CF33+CF34+CF35+CF36</f>
        <v>0</v>
      </c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5"/>
      <c r="CW29" s="223">
        <f>CF29-BO29</f>
        <v>0</v>
      </c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5"/>
      <c r="DN29" s="286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8"/>
      <c r="EE29" s="226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8"/>
    </row>
    <row r="30" spans="1:155" s="75" customFormat="1" ht="15" customHeight="1">
      <c r="A30" s="229"/>
      <c r="B30" s="230"/>
      <c r="C30" s="230"/>
      <c r="D30" s="230"/>
      <c r="E30" s="230"/>
      <c r="F30" s="230"/>
      <c r="G30" s="231"/>
      <c r="H30" s="232" t="s">
        <v>141</v>
      </c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3"/>
      <c r="BE30" s="234" t="s">
        <v>182</v>
      </c>
      <c r="BF30" s="235"/>
      <c r="BG30" s="235"/>
      <c r="BH30" s="235"/>
      <c r="BI30" s="235"/>
      <c r="BJ30" s="235"/>
      <c r="BK30" s="235"/>
      <c r="BL30" s="235"/>
      <c r="BM30" s="235"/>
      <c r="BN30" s="236"/>
      <c r="BO30" s="223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5"/>
      <c r="CF30" s="223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5"/>
      <c r="CW30" s="223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5"/>
      <c r="DN30" s="286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7"/>
      <c r="EC30" s="287"/>
      <c r="ED30" s="288"/>
      <c r="EE30" s="226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8"/>
    </row>
    <row r="31" spans="1:155" s="75" customFormat="1" ht="15" customHeight="1">
      <c r="A31" s="229" t="s">
        <v>128</v>
      </c>
      <c r="B31" s="230"/>
      <c r="C31" s="230"/>
      <c r="D31" s="230"/>
      <c r="E31" s="230"/>
      <c r="F31" s="230"/>
      <c r="G31" s="231"/>
      <c r="H31" s="232" t="s">
        <v>129</v>
      </c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3"/>
      <c r="BE31" s="234" t="s">
        <v>182</v>
      </c>
      <c r="BF31" s="235"/>
      <c r="BG31" s="235"/>
      <c r="BH31" s="235"/>
      <c r="BI31" s="235"/>
      <c r="BJ31" s="235"/>
      <c r="BK31" s="235"/>
      <c r="BL31" s="235"/>
      <c r="BM31" s="235"/>
      <c r="BN31" s="236"/>
      <c r="BO31" s="223">
        <v>0</v>
      </c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5"/>
      <c r="CF31" s="223">
        <v>0</v>
      </c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5"/>
      <c r="CW31" s="223">
        <v>0</v>
      </c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5"/>
      <c r="DN31" s="286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8"/>
      <c r="EE31" s="226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8"/>
    </row>
    <row r="32" spans="1:155" s="75" customFormat="1" ht="15" customHeight="1">
      <c r="A32" s="229" t="s">
        <v>165</v>
      </c>
      <c r="B32" s="230"/>
      <c r="C32" s="230"/>
      <c r="D32" s="230"/>
      <c r="E32" s="230"/>
      <c r="F32" s="230"/>
      <c r="G32" s="231"/>
      <c r="H32" s="232" t="s">
        <v>166</v>
      </c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3"/>
      <c r="BE32" s="234" t="s">
        <v>182</v>
      </c>
      <c r="BF32" s="235"/>
      <c r="BG32" s="235"/>
      <c r="BH32" s="235"/>
      <c r="BI32" s="235"/>
      <c r="BJ32" s="235"/>
      <c r="BK32" s="235"/>
      <c r="BL32" s="235"/>
      <c r="BM32" s="235"/>
      <c r="BN32" s="236"/>
      <c r="BO32" s="223">
        <v>0</v>
      </c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5"/>
      <c r="CF32" s="223">
        <v>0</v>
      </c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5"/>
      <c r="CW32" s="223">
        <f>CF32-BO32</f>
        <v>0</v>
      </c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5"/>
      <c r="DN32" s="262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4"/>
      <c r="EE32" s="226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8"/>
    </row>
    <row r="33" spans="1:155" s="75" customFormat="1" ht="15" customHeight="1">
      <c r="A33" s="229" t="s">
        <v>130</v>
      </c>
      <c r="B33" s="230"/>
      <c r="C33" s="230"/>
      <c r="D33" s="230"/>
      <c r="E33" s="230"/>
      <c r="F33" s="230"/>
      <c r="G33" s="231"/>
      <c r="H33" s="232" t="s">
        <v>131</v>
      </c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3"/>
      <c r="BE33" s="234" t="s">
        <v>182</v>
      </c>
      <c r="BF33" s="235"/>
      <c r="BG33" s="235"/>
      <c r="BH33" s="235"/>
      <c r="BI33" s="235"/>
      <c r="BJ33" s="235"/>
      <c r="BK33" s="235"/>
      <c r="BL33" s="235"/>
      <c r="BM33" s="235"/>
      <c r="BN33" s="236"/>
      <c r="BO33" s="223">
        <v>0</v>
      </c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5"/>
      <c r="CF33" s="223">
        <v>0</v>
      </c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5"/>
      <c r="CW33" s="223">
        <v>0</v>
      </c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5"/>
      <c r="DN33" s="262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4"/>
      <c r="EE33" s="226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8"/>
    </row>
    <row r="34" spans="1:155" s="75" customFormat="1" ht="15" customHeight="1">
      <c r="A34" s="229" t="s">
        <v>200</v>
      </c>
      <c r="B34" s="230"/>
      <c r="C34" s="230"/>
      <c r="D34" s="230"/>
      <c r="E34" s="230"/>
      <c r="F34" s="230"/>
      <c r="G34" s="231"/>
      <c r="H34" s="232" t="s">
        <v>201</v>
      </c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3"/>
      <c r="BE34" s="234" t="s">
        <v>182</v>
      </c>
      <c r="BF34" s="235"/>
      <c r="BG34" s="235"/>
      <c r="BH34" s="235"/>
      <c r="BI34" s="235"/>
      <c r="BJ34" s="235"/>
      <c r="BK34" s="235"/>
      <c r="BL34" s="235"/>
      <c r="BM34" s="235"/>
      <c r="BN34" s="236"/>
      <c r="BO34" s="223">
        <v>0</v>
      </c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5"/>
      <c r="CF34" s="223">
        <v>0</v>
      </c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5"/>
      <c r="CW34" s="223">
        <v>0</v>
      </c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5"/>
      <c r="DN34" s="262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4"/>
      <c r="EE34" s="226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8"/>
    </row>
    <row r="35" spans="1:155" s="75" customFormat="1" ht="15" customHeight="1">
      <c r="A35" s="229" t="s">
        <v>132</v>
      </c>
      <c r="B35" s="230"/>
      <c r="C35" s="230"/>
      <c r="D35" s="230"/>
      <c r="E35" s="230"/>
      <c r="F35" s="230"/>
      <c r="G35" s="231"/>
      <c r="H35" s="232" t="s">
        <v>133</v>
      </c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3"/>
      <c r="BE35" s="234" t="s">
        <v>182</v>
      </c>
      <c r="BF35" s="235"/>
      <c r="BG35" s="235"/>
      <c r="BH35" s="235"/>
      <c r="BI35" s="235"/>
      <c r="BJ35" s="235"/>
      <c r="BK35" s="235"/>
      <c r="BL35" s="235"/>
      <c r="BM35" s="235"/>
      <c r="BN35" s="236"/>
      <c r="BO35" s="223">
        <v>0</v>
      </c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5"/>
      <c r="CF35" s="223">
        <v>0</v>
      </c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5"/>
      <c r="CW35" s="223">
        <v>0</v>
      </c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5"/>
      <c r="DN35" s="262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4"/>
      <c r="EE35" s="226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8"/>
    </row>
    <row r="36" spans="1:155" s="75" customFormat="1" ht="15" customHeight="1">
      <c r="A36" s="229" t="s">
        <v>134</v>
      </c>
      <c r="B36" s="230"/>
      <c r="C36" s="230"/>
      <c r="D36" s="230"/>
      <c r="E36" s="230"/>
      <c r="F36" s="230"/>
      <c r="G36" s="231"/>
      <c r="H36" s="232" t="s">
        <v>135</v>
      </c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3"/>
      <c r="BE36" s="234" t="s">
        <v>182</v>
      </c>
      <c r="BF36" s="235"/>
      <c r="BG36" s="235"/>
      <c r="BH36" s="235"/>
      <c r="BI36" s="235"/>
      <c r="BJ36" s="235"/>
      <c r="BK36" s="235"/>
      <c r="BL36" s="235"/>
      <c r="BM36" s="235"/>
      <c r="BN36" s="236"/>
      <c r="BO36" s="223">
        <v>0</v>
      </c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5"/>
      <c r="CF36" s="223">
        <v>0</v>
      </c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5"/>
      <c r="CW36" s="223">
        <v>0</v>
      </c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5"/>
      <c r="DN36" s="262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4"/>
      <c r="EE36" s="226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8"/>
    </row>
    <row r="37" spans="1:155" s="75" customFormat="1" ht="15" customHeight="1">
      <c r="A37" s="229" t="s">
        <v>202</v>
      </c>
      <c r="B37" s="230"/>
      <c r="C37" s="230"/>
      <c r="D37" s="230"/>
      <c r="E37" s="230"/>
      <c r="F37" s="230"/>
      <c r="G37" s="231"/>
      <c r="H37" s="232" t="s">
        <v>203</v>
      </c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3"/>
      <c r="BE37" s="234" t="s">
        <v>182</v>
      </c>
      <c r="BF37" s="235"/>
      <c r="BG37" s="235"/>
      <c r="BH37" s="235"/>
      <c r="BI37" s="235"/>
      <c r="BJ37" s="235"/>
      <c r="BK37" s="235"/>
      <c r="BL37" s="235"/>
      <c r="BM37" s="235"/>
      <c r="BN37" s="236"/>
      <c r="BO37" s="223">
        <f>BO39</f>
        <v>0</v>
      </c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5"/>
      <c r="CF37" s="223">
        <f>CF39</f>
        <v>0</v>
      </c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5"/>
      <c r="CW37" s="223">
        <f>CF37-BO37</f>
        <v>0</v>
      </c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5"/>
      <c r="DN37" s="286"/>
      <c r="DO37" s="287"/>
      <c r="DP37" s="287"/>
      <c r="DQ37" s="287"/>
      <c r="DR37" s="287"/>
      <c r="DS37" s="287"/>
      <c r="DT37" s="287"/>
      <c r="DU37" s="287"/>
      <c r="DV37" s="287"/>
      <c r="DW37" s="287"/>
      <c r="DX37" s="287"/>
      <c r="DY37" s="287"/>
      <c r="DZ37" s="287"/>
      <c r="EA37" s="287"/>
      <c r="EB37" s="287"/>
      <c r="EC37" s="287"/>
      <c r="ED37" s="288"/>
      <c r="EE37" s="226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8"/>
    </row>
    <row r="38" spans="1:155" s="75" customFormat="1" ht="15" customHeight="1">
      <c r="A38" s="229"/>
      <c r="B38" s="230"/>
      <c r="C38" s="230"/>
      <c r="D38" s="230"/>
      <c r="E38" s="230"/>
      <c r="F38" s="230"/>
      <c r="G38" s="231"/>
      <c r="H38" s="232" t="s">
        <v>141</v>
      </c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3"/>
      <c r="BE38" s="234" t="s">
        <v>182</v>
      </c>
      <c r="BF38" s="235"/>
      <c r="BG38" s="235"/>
      <c r="BH38" s="235"/>
      <c r="BI38" s="235"/>
      <c r="BJ38" s="235"/>
      <c r="BK38" s="235"/>
      <c r="BL38" s="235"/>
      <c r="BM38" s="235"/>
      <c r="BN38" s="236"/>
      <c r="BO38" s="223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5"/>
      <c r="CF38" s="223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5"/>
      <c r="CW38" s="223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5"/>
      <c r="DN38" s="286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8"/>
      <c r="EE38" s="226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8"/>
    </row>
    <row r="39" spans="1:155" s="75" customFormat="1" ht="27.75" customHeight="1">
      <c r="A39" s="229" t="s">
        <v>204</v>
      </c>
      <c r="B39" s="230"/>
      <c r="C39" s="230"/>
      <c r="D39" s="230"/>
      <c r="E39" s="230"/>
      <c r="F39" s="230"/>
      <c r="G39" s="231"/>
      <c r="H39" s="232" t="s">
        <v>205</v>
      </c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3"/>
      <c r="BE39" s="234" t="s">
        <v>182</v>
      </c>
      <c r="BF39" s="235"/>
      <c r="BG39" s="235"/>
      <c r="BH39" s="235"/>
      <c r="BI39" s="235"/>
      <c r="BJ39" s="235"/>
      <c r="BK39" s="235"/>
      <c r="BL39" s="235"/>
      <c r="BM39" s="235"/>
      <c r="BN39" s="236"/>
      <c r="BO39" s="223">
        <v>0</v>
      </c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5"/>
      <c r="CF39" s="223">
        <v>0</v>
      </c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5"/>
      <c r="CW39" s="223">
        <v>0</v>
      </c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5"/>
      <c r="DN39" s="286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8"/>
      <c r="EE39" s="226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8"/>
    </row>
    <row r="40" spans="1:155" s="75" customFormat="1" ht="15" customHeight="1">
      <c r="A40" s="229" t="s">
        <v>206</v>
      </c>
      <c r="B40" s="230"/>
      <c r="C40" s="230"/>
      <c r="D40" s="230"/>
      <c r="E40" s="230"/>
      <c r="F40" s="230"/>
      <c r="G40" s="231"/>
      <c r="H40" s="232" t="s">
        <v>207</v>
      </c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3"/>
      <c r="BE40" s="234" t="s">
        <v>182</v>
      </c>
      <c r="BF40" s="235"/>
      <c r="BG40" s="235"/>
      <c r="BH40" s="235"/>
      <c r="BI40" s="235"/>
      <c r="BJ40" s="235"/>
      <c r="BK40" s="235"/>
      <c r="BL40" s="235"/>
      <c r="BM40" s="235"/>
      <c r="BN40" s="236"/>
      <c r="BO40" s="223">
        <f>BO42+BO43</f>
        <v>0</v>
      </c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5"/>
      <c r="CF40" s="223">
        <f>CF42+CF43</f>
        <v>0</v>
      </c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5"/>
      <c r="CW40" s="223">
        <f>CF40-BO40</f>
        <v>0</v>
      </c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5"/>
      <c r="DN40" s="286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8"/>
      <c r="EE40" s="226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8"/>
    </row>
    <row r="41" spans="1:155" s="75" customFormat="1" ht="15" customHeight="1">
      <c r="A41" s="229"/>
      <c r="B41" s="230"/>
      <c r="C41" s="230"/>
      <c r="D41" s="230"/>
      <c r="E41" s="230"/>
      <c r="F41" s="230"/>
      <c r="G41" s="231"/>
      <c r="H41" s="232" t="s">
        <v>141</v>
      </c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3"/>
      <c r="BE41" s="234" t="s">
        <v>182</v>
      </c>
      <c r="BF41" s="235"/>
      <c r="BG41" s="235"/>
      <c r="BH41" s="235"/>
      <c r="BI41" s="235"/>
      <c r="BJ41" s="235"/>
      <c r="BK41" s="235"/>
      <c r="BL41" s="235"/>
      <c r="BM41" s="235"/>
      <c r="BN41" s="236"/>
      <c r="BO41" s="223">
        <v>0</v>
      </c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5"/>
      <c r="CF41" s="223">
        <v>0</v>
      </c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5"/>
      <c r="CW41" s="223">
        <v>0</v>
      </c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5"/>
      <c r="DN41" s="286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8"/>
      <c r="EE41" s="226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8"/>
    </row>
    <row r="42" spans="1:155" s="75" customFormat="1" ht="15" customHeight="1">
      <c r="A42" s="229" t="s">
        <v>208</v>
      </c>
      <c r="B42" s="230"/>
      <c r="C42" s="230"/>
      <c r="D42" s="230"/>
      <c r="E42" s="230"/>
      <c r="F42" s="230"/>
      <c r="G42" s="231"/>
      <c r="H42" s="232" t="s">
        <v>209</v>
      </c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3"/>
      <c r="BE42" s="234" t="s">
        <v>182</v>
      </c>
      <c r="BF42" s="235"/>
      <c r="BG42" s="235"/>
      <c r="BH42" s="235"/>
      <c r="BI42" s="235"/>
      <c r="BJ42" s="235"/>
      <c r="BK42" s="235"/>
      <c r="BL42" s="235"/>
      <c r="BM42" s="235"/>
      <c r="BN42" s="236"/>
      <c r="BO42" s="223">
        <v>0</v>
      </c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5"/>
      <c r="CF42" s="223">
        <v>0</v>
      </c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5"/>
      <c r="CW42" s="223">
        <v>0</v>
      </c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5"/>
      <c r="DN42" s="286"/>
      <c r="DO42" s="287"/>
      <c r="DP42" s="287"/>
      <c r="DQ42" s="287"/>
      <c r="DR42" s="287"/>
      <c r="DS42" s="287"/>
      <c r="DT42" s="287"/>
      <c r="DU42" s="287"/>
      <c r="DV42" s="287"/>
      <c r="DW42" s="287"/>
      <c r="DX42" s="287"/>
      <c r="DY42" s="287"/>
      <c r="DZ42" s="287"/>
      <c r="EA42" s="287"/>
      <c r="EB42" s="287"/>
      <c r="EC42" s="287"/>
      <c r="ED42" s="288"/>
      <c r="EE42" s="226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8"/>
    </row>
    <row r="43" spans="1:155" s="75" customFormat="1" ht="26.25" customHeight="1">
      <c r="A43" s="229" t="s">
        <v>210</v>
      </c>
      <c r="B43" s="230"/>
      <c r="C43" s="230"/>
      <c r="D43" s="230"/>
      <c r="E43" s="230"/>
      <c r="F43" s="230"/>
      <c r="G43" s="231"/>
      <c r="H43" s="232" t="s">
        <v>211</v>
      </c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3"/>
      <c r="BE43" s="234" t="s">
        <v>182</v>
      </c>
      <c r="BF43" s="235"/>
      <c r="BG43" s="235"/>
      <c r="BH43" s="235"/>
      <c r="BI43" s="235"/>
      <c r="BJ43" s="235"/>
      <c r="BK43" s="235"/>
      <c r="BL43" s="235"/>
      <c r="BM43" s="235"/>
      <c r="BN43" s="236"/>
      <c r="BO43" s="223">
        <v>0</v>
      </c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5"/>
      <c r="CF43" s="223">
        <v>0</v>
      </c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5"/>
      <c r="CW43" s="223">
        <v>0</v>
      </c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5"/>
      <c r="DN43" s="286"/>
      <c r="DO43" s="287"/>
      <c r="DP43" s="287"/>
      <c r="DQ43" s="287"/>
      <c r="DR43" s="287"/>
      <c r="DS43" s="287"/>
      <c r="DT43" s="287"/>
      <c r="DU43" s="287"/>
      <c r="DV43" s="287"/>
      <c r="DW43" s="287"/>
      <c r="DX43" s="287"/>
      <c r="DY43" s="287"/>
      <c r="DZ43" s="287"/>
      <c r="EA43" s="287"/>
      <c r="EB43" s="287"/>
      <c r="EC43" s="287"/>
      <c r="ED43" s="288"/>
      <c r="EE43" s="226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8"/>
    </row>
    <row r="44" spans="1:155" s="75" customFormat="1" ht="15" customHeight="1">
      <c r="A44" s="229" t="s">
        <v>136</v>
      </c>
      <c r="B44" s="230"/>
      <c r="C44" s="230"/>
      <c r="D44" s="230"/>
      <c r="E44" s="230"/>
      <c r="F44" s="230"/>
      <c r="G44" s="231"/>
      <c r="H44" s="232" t="s">
        <v>137</v>
      </c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3"/>
      <c r="BE44" s="234" t="s">
        <v>182</v>
      </c>
      <c r="BF44" s="235"/>
      <c r="BG44" s="235"/>
      <c r="BH44" s="235"/>
      <c r="BI44" s="235"/>
      <c r="BJ44" s="235"/>
      <c r="BK44" s="235"/>
      <c r="BL44" s="235"/>
      <c r="BM44" s="235"/>
      <c r="BN44" s="236"/>
      <c r="BO44" s="223">
        <v>0</v>
      </c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5"/>
      <c r="CF44" s="223">
        <v>4284</v>
      </c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5"/>
      <c r="CW44" s="223">
        <v>0</v>
      </c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5"/>
      <c r="DN44" s="286"/>
      <c r="DO44" s="287"/>
      <c r="DP44" s="287"/>
      <c r="DQ44" s="287"/>
      <c r="DR44" s="287"/>
      <c r="DS44" s="287"/>
      <c r="DT44" s="287"/>
      <c r="DU44" s="287"/>
      <c r="DV44" s="287"/>
      <c r="DW44" s="287"/>
      <c r="DX44" s="287"/>
      <c r="DY44" s="287"/>
      <c r="DZ44" s="287"/>
      <c r="EA44" s="287"/>
      <c r="EB44" s="287"/>
      <c r="EC44" s="287"/>
      <c r="ED44" s="288"/>
      <c r="EE44" s="226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8"/>
    </row>
    <row r="45" spans="1:155" s="75" customFormat="1" ht="15" customHeight="1">
      <c r="A45" s="229" t="s">
        <v>212</v>
      </c>
      <c r="B45" s="230"/>
      <c r="C45" s="230"/>
      <c r="D45" s="230"/>
      <c r="E45" s="230"/>
      <c r="F45" s="230"/>
      <c r="G45" s="231"/>
      <c r="H45" s="232" t="s">
        <v>213</v>
      </c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3"/>
      <c r="BE45" s="234" t="s">
        <v>182</v>
      </c>
      <c r="BF45" s="235"/>
      <c r="BG45" s="235"/>
      <c r="BH45" s="235"/>
      <c r="BI45" s="235"/>
      <c r="BJ45" s="235"/>
      <c r="BK45" s="235"/>
      <c r="BL45" s="235"/>
      <c r="BM45" s="235"/>
      <c r="BN45" s="236"/>
      <c r="BO45" s="223">
        <f>BO47+BO48+BO49+BO50</f>
        <v>0</v>
      </c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5"/>
      <c r="CF45" s="223">
        <f>CF47+CF48+CF49+CF50</f>
        <v>0</v>
      </c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5"/>
      <c r="CW45" s="223">
        <f>CF45-BO45</f>
        <v>0</v>
      </c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5"/>
      <c r="DN45" s="286"/>
      <c r="DO45" s="287"/>
      <c r="DP45" s="287"/>
      <c r="DQ45" s="287"/>
      <c r="DR45" s="287"/>
      <c r="DS45" s="287"/>
      <c r="DT45" s="287"/>
      <c r="DU45" s="287"/>
      <c r="DV45" s="287"/>
      <c r="DW45" s="287"/>
      <c r="DX45" s="287"/>
      <c r="DY45" s="287"/>
      <c r="DZ45" s="287"/>
      <c r="EA45" s="287"/>
      <c r="EB45" s="287"/>
      <c r="EC45" s="287"/>
      <c r="ED45" s="288"/>
      <c r="EE45" s="226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8"/>
    </row>
    <row r="46" spans="1:155" s="75" customFormat="1" ht="15" customHeight="1">
      <c r="A46" s="229"/>
      <c r="B46" s="230"/>
      <c r="C46" s="230"/>
      <c r="D46" s="230"/>
      <c r="E46" s="230"/>
      <c r="F46" s="230"/>
      <c r="G46" s="231"/>
      <c r="H46" s="232" t="s">
        <v>141</v>
      </c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3"/>
      <c r="BE46" s="234" t="s">
        <v>182</v>
      </c>
      <c r="BF46" s="235"/>
      <c r="BG46" s="235"/>
      <c r="BH46" s="235"/>
      <c r="BI46" s="235"/>
      <c r="BJ46" s="235"/>
      <c r="BK46" s="235"/>
      <c r="BL46" s="235"/>
      <c r="BM46" s="235"/>
      <c r="BN46" s="236"/>
      <c r="BO46" s="223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5"/>
      <c r="CF46" s="223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5"/>
      <c r="CW46" s="223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5"/>
      <c r="DN46" s="286"/>
      <c r="DO46" s="287"/>
      <c r="DP46" s="287"/>
      <c r="DQ46" s="287"/>
      <c r="DR46" s="287"/>
      <c r="DS46" s="287"/>
      <c r="DT46" s="287"/>
      <c r="DU46" s="287"/>
      <c r="DV46" s="287"/>
      <c r="DW46" s="287"/>
      <c r="DX46" s="287"/>
      <c r="DY46" s="287"/>
      <c r="DZ46" s="287"/>
      <c r="EA46" s="287"/>
      <c r="EB46" s="287"/>
      <c r="EC46" s="287"/>
      <c r="ED46" s="288"/>
      <c r="EE46" s="226"/>
      <c r="EF46" s="227"/>
      <c r="EG46" s="227"/>
      <c r="EH46" s="227"/>
      <c r="EI46" s="227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8"/>
    </row>
    <row r="47" spans="1:155" s="75" customFormat="1" ht="15" customHeight="1">
      <c r="A47" s="229" t="s">
        <v>167</v>
      </c>
      <c r="B47" s="230"/>
      <c r="C47" s="230"/>
      <c r="D47" s="230"/>
      <c r="E47" s="230"/>
      <c r="F47" s="230"/>
      <c r="G47" s="231"/>
      <c r="H47" s="232" t="s">
        <v>168</v>
      </c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3"/>
      <c r="BE47" s="234" t="s">
        <v>182</v>
      </c>
      <c r="BF47" s="235"/>
      <c r="BG47" s="235"/>
      <c r="BH47" s="235"/>
      <c r="BI47" s="235"/>
      <c r="BJ47" s="235"/>
      <c r="BK47" s="235"/>
      <c r="BL47" s="235"/>
      <c r="BM47" s="235"/>
      <c r="BN47" s="236"/>
      <c r="BO47" s="223">
        <v>0</v>
      </c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5"/>
      <c r="CF47" s="223">
        <v>0</v>
      </c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5"/>
      <c r="CW47" s="223">
        <v>0</v>
      </c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5"/>
      <c r="DN47" s="286"/>
      <c r="DO47" s="287"/>
      <c r="DP47" s="287"/>
      <c r="DQ47" s="287"/>
      <c r="DR47" s="287"/>
      <c r="DS47" s="287"/>
      <c r="DT47" s="287"/>
      <c r="DU47" s="287"/>
      <c r="DV47" s="287"/>
      <c r="DW47" s="287"/>
      <c r="DX47" s="287"/>
      <c r="DY47" s="287"/>
      <c r="DZ47" s="287"/>
      <c r="EA47" s="287"/>
      <c r="EB47" s="287"/>
      <c r="EC47" s="287"/>
      <c r="ED47" s="288"/>
      <c r="EE47" s="226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8"/>
    </row>
    <row r="48" spans="1:155" s="75" customFormat="1" ht="15" customHeight="1">
      <c r="A48" s="229" t="s">
        <v>214</v>
      </c>
      <c r="B48" s="230"/>
      <c r="C48" s="230"/>
      <c r="D48" s="230"/>
      <c r="E48" s="230"/>
      <c r="F48" s="230"/>
      <c r="G48" s="231"/>
      <c r="H48" s="232" t="s">
        <v>215</v>
      </c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3"/>
      <c r="BE48" s="234" t="s">
        <v>182</v>
      </c>
      <c r="BF48" s="235"/>
      <c r="BG48" s="235"/>
      <c r="BH48" s="235"/>
      <c r="BI48" s="235"/>
      <c r="BJ48" s="235"/>
      <c r="BK48" s="235"/>
      <c r="BL48" s="235"/>
      <c r="BM48" s="235"/>
      <c r="BN48" s="236"/>
      <c r="BO48" s="223">
        <v>0</v>
      </c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5"/>
      <c r="CF48" s="223">
        <v>0</v>
      </c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5"/>
      <c r="CW48" s="223">
        <v>0</v>
      </c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5"/>
      <c r="DN48" s="286"/>
      <c r="DO48" s="287"/>
      <c r="DP48" s="287"/>
      <c r="DQ48" s="287"/>
      <c r="DR48" s="287"/>
      <c r="DS48" s="287"/>
      <c r="DT48" s="287"/>
      <c r="DU48" s="287"/>
      <c r="DV48" s="287"/>
      <c r="DW48" s="287"/>
      <c r="DX48" s="287"/>
      <c r="DY48" s="287"/>
      <c r="DZ48" s="287"/>
      <c r="EA48" s="287"/>
      <c r="EB48" s="287"/>
      <c r="EC48" s="287"/>
      <c r="ED48" s="288"/>
      <c r="EE48" s="226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8"/>
    </row>
    <row r="49" spans="1:155" s="75" customFormat="1" ht="15" customHeight="1">
      <c r="A49" s="229" t="s">
        <v>216</v>
      </c>
      <c r="B49" s="230"/>
      <c r="C49" s="230"/>
      <c r="D49" s="230"/>
      <c r="E49" s="230"/>
      <c r="F49" s="230"/>
      <c r="G49" s="231"/>
      <c r="H49" s="232" t="s">
        <v>217</v>
      </c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3"/>
      <c r="BE49" s="234" t="s">
        <v>182</v>
      </c>
      <c r="BF49" s="235"/>
      <c r="BG49" s="235"/>
      <c r="BH49" s="235"/>
      <c r="BI49" s="235"/>
      <c r="BJ49" s="235"/>
      <c r="BK49" s="235"/>
      <c r="BL49" s="235"/>
      <c r="BM49" s="235"/>
      <c r="BN49" s="236"/>
      <c r="BO49" s="223">
        <v>0</v>
      </c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5"/>
      <c r="CF49" s="223">
        <v>0</v>
      </c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5"/>
      <c r="CW49" s="223">
        <v>0</v>
      </c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5"/>
      <c r="DN49" s="286"/>
      <c r="DO49" s="287"/>
      <c r="DP49" s="287"/>
      <c r="DQ49" s="287"/>
      <c r="DR49" s="287"/>
      <c r="DS49" s="287"/>
      <c r="DT49" s="287"/>
      <c r="DU49" s="287"/>
      <c r="DV49" s="287"/>
      <c r="DW49" s="287"/>
      <c r="DX49" s="287"/>
      <c r="DY49" s="287"/>
      <c r="DZ49" s="287"/>
      <c r="EA49" s="287"/>
      <c r="EB49" s="287"/>
      <c r="EC49" s="287"/>
      <c r="ED49" s="288"/>
      <c r="EE49" s="226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8"/>
    </row>
    <row r="50" spans="1:155" s="75" customFormat="1" ht="15" customHeight="1">
      <c r="A50" s="229" t="s">
        <v>138</v>
      </c>
      <c r="B50" s="230"/>
      <c r="C50" s="230"/>
      <c r="D50" s="230"/>
      <c r="E50" s="230"/>
      <c r="F50" s="230"/>
      <c r="G50" s="231"/>
      <c r="H50" s="232" t="s">
        <v>139</v>
      </c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3"/>
      <c r="BE50" s="234" t="s">
        <v>182</v>
      </c>
      <c r="BF50" s="235"/>
      <c r="BG50" s="235"/>
      <c r="BH50" s="235"/>
      <c r="BI50" s="235"/>
      <c r="BJ50" s="235"/>
      <c r="BK50" s="235"/>
      <c r="BL50" s="235"/>
      <c r="BM50" s="235"/>
      <c r="BN50" s="236"/>
      <c r="BO50" s="223">
        <v>0</v>
      </c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5"/>
      <c r="CF50" s="223">
        <v>0</v>
      </c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5"/>
      <c r="CW50" s="223">
        <v>0</v>
      </c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5"/>
      <c r="DN50" s="286"/>
      <c r="DO50" s="287"/>
      <c r="DP50" s="287"/>
      <c r="DQ50" s="287"/>
      <c r="DR50" s="287"/>
      <c r="DS50" s="287"/>
      <c r="DT50" s="287"/>
      <c r="DU50" s="287"/>
      <c r="DV50" s="287"/>
      <c r="DW50" s="287"/>
      <c r="DX50" s="287"/>
      <c r="DY50" s="287"/>
      <c r="DZ50" s="287"/>
      <c r="EA50" s="287"/>
      <c r="EB50" s="287"/>
      <c r="EC50" s="287"/>
      <c r="ED50" s="288"/>
      <c r="EE50" s="226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8"/>
    </row>
    <row r="51" spans="1:155" s="75" customFormat="1" ht="15" customHeight="1">
      <c r="A51" s="229" t="s">
        <v>218</v>
      </c>
      <c r="B51" s="230"/>
      <c r="C51" s="230"/>
      <c r="D51" s="230"/>
      <c r="E51" s="230"/>
      <c r="F51" s="230"/>
      <c r="G51" s="231"/>
      <c r="H51" s="232" t="s">
        <v>219</v>
      </c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3"/>
      <c r="BE51" s="234" t="s">
        <v>182</v>
      </c>
      <c r="BF51" s="235"/>
      <c r="BG51" s="235"/>
      <c r="BH51" s="235"/>
      <c r="BI51" s="235"/>
      <c r="BJ51" s="235"/>
      <c r="BK51" s="235"/>
      <c r="BL51" s="235"/>
      <c r="BM51" s="235"/>
      <c r="BN51" s="236"/>
      <c r="BO51" s="223">
        <f>BO53+BO54</f>
        <v>0</v>
      </c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5"/>
      <c r="CF51" s="223">
        <f>CF53+CF54</f>
        <v>0</v>
      </c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5"/>
      <c r="CW51" s="223">
        <f>CF51-BO51</f>
        <v>0</v>
      </c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5"/>
      <c r="DN51" s="286"/>
      <c r="DO51" s="287"/>
      <c r="DP51" s="287"/>
      <c r="DQ51" s="287"/>
      <c r="DR51" s="287"/>
      <c r="DS51" s="287"/>
      <c r="DT51" s="287"/>
      <c r="DU51" s="287"/>
      <c r="DV51" s="287"/>
      <c r="DW51" s="287"/>
      <c r="DX51" s="287"/>
      <c r="DY51" s="287"/>
      <c r="DZ51" s="287"/>
      <c r="EA51" s="287"/>
      <c r="EB51" s="287"/>
      <c r="EC51" s="287"/>
      <c r="ED51" s="288"/>
      <c r="EE51" s="226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8"/>
    </row>
    <row r="52" spans="1:155" s="75" customFormat="1" ht="15" customHeight="1">
      <c r="A52" s="229"/>
      <c r="B52" s="230"/>
      <c r="C52" s="230"/>
      <c r="D52" s="230"/>
      <c r="E52" s="230"/>
      <c r="F52" s="230"/>
      <c r="G52" s="231"/>
      <c r="H52" s="232" t="s">
        <v>141</v>
      </c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3"/>
      <c r="BE52" s="234" t="s">
        <v>182</v>
      </c>
      <c r="BF52" s="235"/>
      <c r="BG52" s="235"/>
      <c r="BH52" s="235"/>
      <c r="BI52" s="235"/>
      <c r="BJ52" s="235"/>
      <c r="BK52" s="235"/>
      <c r="BL52" s="235"/>
      <c r="BM52" s="235"/>
      <c r="BN52" s="236"/>
      <c r="BO52" s="223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5"/>
      <c r="CF52" s="223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5"/>
      <c r="CW52" s="223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5"/>
      <c r="DN52" s="286"/>
      <c r="DO52" s="287"/>
      <c r="DP52" s="287"/>
      <c r="DQ52" s="287"/>
      <c r="DR52" s="287"/>
      <c r="DS52" s="287"/>
      <c r="DT52" s="287"/>
      <c r="DU52" s="287"/>
      <c r="DV52" s="287"/>
      <c r="DW52" s="287"/>
      <c r="DX52" s="287"/>
      <c r="DY52" s="287"/>
      <c r="DZ52" s="287"/>
      <c r="EA52" s="287"/>
      <c r="EB52" s="287"/>
      <c r="EC52" s="287"/>
      <c r="ED52" s="288"/>
      <c r="EE52" s="226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8"/>
    </row>
    <row r="53" spans="1:155" s="75" customFormat="1" ht="26.25" customHeight="1">
      <c r="A53" s="229" t="s">
        <v>220</v>
      </c>
      <c r="B53" s="230"/>
      <c r="C53" s="230"/>
      <c r="D53" s="230"/>
      <c r="E53" s="230"/>
      <c r="F53" s="230"/>
      <c r="G53" s="231"/>
      <c r="H53" s="232" t="s">
        <v>221</v>
      </c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3"/>
      <c r="BE53" s="234" t="s">
        <v>182</v>
      </c>
      <c r="BF53" s="235"/>
      <c r="BG53" s="235"/>
      <c r="BH53" s="235"/>
      <c r="BI53" s="235"/>
      <c r="BJ53" s="235"/>
      <c r="BK53" s="235"/>
      <c r="BL53" s="235"/>
      <c r="BM53" s="235"/>
      <c r="BN53" s="236"/>
      <c r="BO53" s="223">
        <v>0</v>
      </c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5"/>
      <c r="CF53" s="223">
        <v>0</v>
      </c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5"/>
      <c r="CW53" s="223">
        <v>0</v>
      </c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5"/>
      <c r="DN53" s="286"/>
      <c r="DO53" s="287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7"/>
      <c r="EA53" s="287"/>
      <c r="EB53" s="287"/>
      <c r="EC53" s="287"/>
      <c r="ED53" s="288"/>
      <c r="EE53" s="226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8"/>
    </row>
    <row r="54" spans="1:155" s="75" customFormat="1" ht="27" customHeight="1">
      <c r="A54" s="229" t="s">
        <v>222</v>
      </c>
      <c r="B54" s="230"/>
      <c r="C54" s="230"/>
      <c r="D54" s="230"/>
      <c r="E54" s="230"/>
      <c r="F54" s="230"/>
      <c r="G54" s="231"/>
      <c r="H54" s="232" t="s">
        <v>223</v>
      </c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3"/>
      <c r="BE54" s="234" t="s">
        <v>182</v>
      </c>
      <c r="BF54" s="235"/>
      <c r="BG54" s="235"/>
      <c r="BH54" s="235"/>
      <c r="BI54" s="235"/>
      <c r="BJ54" s="235"/>
      <c r="BK54" s="235"/>
      <c r="BL54" s="235"/>
      <c r="BM54" s="235"/>
      <c r="BN54" s="236"/>
      <c r="BO54" s="223">
        <v>0</v>
      </c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5"/>
      <c r="CF54" s="223">
        <v>0</v>
      </c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5"/>
      <c r="CW54" s="223">
        <v>0</v>
      </c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5"/>
      <c r="DN54" s="286"/>
      <c r="DO54" s="287"/>
      <c r="DP54" s="287"/>
      <c r="DQ54" s="287"/>
      <c r="DR54" s="287"/>
      <c r="DS54" s="287"/>
      <c r="DT54" s="287"/>
      <c r="DU54" s="287"/>
      <c r="DV54" s="287"/>
      <c r="DW54" s="287"/>
      <c r="DX54" s="287"/>
      <c r="DY54" s="287"/>
      <c r="DZ54" s="287"/>
      <c r="EA54" s="287"/>
      <c r="EB54" s="287"/>
      <c r="EC54" s="287"/>
      <c r="ED54" s="288"/>
      <c r="EE54" s="226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8"/>
    </row>
    <row r="55" spans="1:155" s="73" customFormat="1" ht="25.5" customHeight="1">
      <c r="A55" s="215" t="s">
        <v>224</v>
      </c>
      <c r="B55" s="216"/>
      <c r="C55" s="216"/>
      <c r="D55" s="216"/>
      <c r="E55" s="216"/>
      <c r="F55" s="216"/>
      <c r="G55" s="217"/>
      <c r="H55" s="72"/>
      <c r="I55" s="218" t="s">
        <v>225</v>
      </c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9"/>
      <c r="BE55" s="220" t="s">
        <v>182</v>
      </c>
      <c r="BF55" s="221"/>
      <c r="BG55" s="221"/>
      <c r="BH55" s="221"/>
      <c r="BI55" s="221"/>
      <c r="BJ55" s="221"/>
      <c r="BK55" s="221"/>
      <c r="BL55" s="221"/>
      <c r="BM55" s="221"/>
      <c r="BN55" s="222"/>
      <c r="BO55" s="289">
        <v>0</v>
      </c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1"/>
      <c r="CF55" s="289">
        <v>0</v>
      </c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1"/>
      <c r="CW55" s="223">
        <f>CF55-BO55</f>
        <v>0</v>
      </c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5"/>
      <c r="DN55" s="286"/>
      <c r="DO55" s="287"/>
      <c r="DP55" s="287"/>
      <c r="DQ55" s="287"/>
      <c r="DR55" s="287"/>
      <c r="DS55" s="287"/>
      <c r="DT55" s="287"/>
      <c r="DU55" s="287"/>
      <c r="DV55" s="287"/>
      <c r="DW55" s="287"/>
      <c r="DX55" s="287"/>
      <c r="DY55" s="287"/>
      <c r="DZ55" s="287"/>
      <c r="EA55" s="287"/>
      <c r="EB55" s="287"/>
      <c r="EC55" s="287"/>
      <c r="ED55" s="288"/>
      <c r="EE55" s="212"/>
      <c r="EF55" s="213"/>
      <c r="EG55" s="213"/>
      <c r="EH55" s="213"/>
      <c r="EI55" s="213"/>
      <c r="EJ55" s="213"/>
      <c r="EK55" s="213"/>
      <c r="EL55" s="213"/>
      <c r="EM55" s="213"/>
      <c r="EN55" s="213"/>
      <c r="EO55" s="213"/>
      <c r="EP55" s="213"/>
      <c r="EQ55" s="213"/>
      <c r="ER55" s="213"/>
      <c r="ES55" s="213"/>
      <c r="ET55" s="213"/>
      <c r="EU55" s="213"/>
      <c r="EV55" s="213"/>
      <c r="EW55" s="213"/>
      <c r="EX55" s="213"/>
      <c r="EY55" s="214"/>
    </row>
    <row r="56" spans="1:155" s="75" customFormat="1" ht="12.75">
      <c r="A56" s="229" t="s">
        <v>226</v>
      </c>
      <c r="B56" s="230"/>
      <c r="C56" s="230"/>
      <c r="D56" s="230"/>
      <c r="E56" s="230"/>
      <c r="F56" s="230"/>
      <c r="G56" s="231"/>
      <c r="H56" s="76"/>
      <c r="I56" s="232" t="s">
        <v>193</v>
      </c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3"/>
      <c r="BE56" s="234" t="s">
        <v>182</v>
      </c>
      <c r="BF56" s="235"/>
      <c r="BG56" s="235"/>
      <c r="BH56" s="235"/>
      <c r="BI56" s="235"/>
      <c r="BJ56" s="235"/>
      <c r="BK56" s="235"/>
      <c r="BL56" s="235"/>
      <c r="BM56" s="235"/>
      <c r="BN56" s="236"/>
      <c r="BO56" s="237">
        <v>0</v>
      </c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9"/>
      <c r="CF56" s="237">
        <v>0</v>
      </c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9"/>
      <c r="CW56" s="237">
        <f>CF56-BO56</f>
        <v>0</v>
      </c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9"/>
      <c r="DN56" s="283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5"/>
      <c r="EE56" s="226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8"/>
    </row>
    <row r="57" spans="1:155" s="75" customFormat="1" ht="12.75">
      <c r="A57" s="229"/>
      <c r="B57" s="230"/>
      <c r="C57" s="230"/>
      <c r="D57" s="230"/>
      <c r="E57" s="230"/>
      <c r="F57" s="230"/>
      <c r="G57" s="231"/>
      <c r="H57" s="76"/>
      <c r="I57" s="232" t="s">
        <v>55</v>
      </c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3"/>
      <c r="BE57" s="234"/>
      <c r="BF57" s="235"/>
      <c r="BG57" s="235"/>
      <c r="BH57" s="235"/>
      <c r="BI57" s="235"/>
      <c r="BJ57" s="235"/>
      <c r="BK57" s="235"/>
      <c r="BL57" s="235"/>
      <c r="BM57" s="235"/>
      <c r="BN57" s="236"/>
      <c r="BO57" s="223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5"/>
      <c r="CF57" s="223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5"/>
      <c r="CW57" s="223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5"/>
      <c r="DN57" s="286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7"/>
      <c r="EC57" s="287"/>
      <c r="ED57" s="288"/>
      <c r="EE57" s="226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8"/>
    </row>
    <row r="58" spans="1:155" s="75" customFormat="1" ht="12.75">
      <c r="A58" s="229"/>
      <c r="B58" s="230"/>
      <c r="C58" s="230"/>
      <c r="D58" s="230"/>
      <c r="E58" s="230"/>
      <c r="F58" s="230"/>
      <c r="G58" s="231"/>
      <c r="H58" s="76"/>
      <c r="I58" s="232" t="s">
        <v>227</v>
      </c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3"/>
      <c r="BE58" s="234" t="s">
        <v>182</v>
      </c>
      <c r="BF58" s="235"/>
      <c r="BG58" s="235"/>
      <c r="BH58" s="235"/>
      <c r="BI58" s="235"/>
      <c r="BJ58" s="235"/>
      <c r="BK58" s="235"/>
      <c r="BL58" s="235"/>
      <c r="BM58" s="235"/>
      <c r="BN58" s="236"/>
      <c r="BO58" s="223">
        <v>0</v>
      </c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5"/>
      <c r="CF58" s="223">
        <v>0</v>
      </c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5"/>
      <c r="CW58" s="223">
        <f>CF58-BO58</f>
        <v>0</v>
      </c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5"/>
      <c r="DN58" s="286"/>
      <c r="DO58" s="287"/>
      <c r="DP58" s="287"/>
      <c r="DQ58" s="287"/>
      <c r="DR58" s="287"/>
      <c r="DS58" s="287"/>
      <c r="DT58" s="287"/>
      <c r="DU58" s="287"/>
      <c r="DV58" s="287"/>
      <c r="DW58" s="287"/>
      <c r="DX58" s="287"/>
      <c r="DY58" s="287"/>
      <c r="DZ58" s="287"/>
      <c r="EA58" s="287"/>
      <c r="EB58" s="287"/>
      <c r="EC58" s="287"/>
      <c r="ED58" s="288"/>
      <c r="EE58" s="226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8"/>
    </row>
    <row r="59" spans="1:155" s="75" customFormat="1" ht="12.75">
      <c r="A59" s="229" t="s">
        <v>228</v>
      </c>
      <c r="B59" s="230"/>
      <c r="C59" s="230"/>
      <c r="D59" s="230"/>
      <c r="E59" s="230"/>
      <c r="F59" s="230"/>
      <c r="G59" s="231"/>
      <c r="H59" s="76"/>
      <c r="I59" s="232" t="s">
        <v>195</v>
      </c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3"/>
      <c r="BE59" s="234" t="s">
        <v>182</v>
      </c>
      <c r="BF59" s="235"/>
      <c r="BG59" s="235"/>
      <c r="BH59" s="235"/>
      <c r="BI59" s="235"/>
      <c r="BJ59" s="235"/>
      <c r="BK59" s="235"/>
      <c r="BL59" s="235"/>
      <c r="BM59" s="235"/>
      <c r="BN59" s="236"/>
      <c r="BO59" s="237">
        <v>0</v>
      </c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9"/>
      <c r="CF59" s="237">
        <v>0</v>
      </c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9"/>
      <c r="CW59" s="223">
        <f>CF59-BO59</f>
        <v>0</v>
      </c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  <c r="DK59" s="224"/>
      <c r="DL59" s="224"/>
      <c r="DM59" s="225"/>
      <c r="DN59" s="286"/>
      <c r="DO59" s="287"/>
      <c r="DP59" s="287"/>
      <c r="DQ59" s="287"/>
      <c r="DR59" s="287"/>
      <c r="DS59" s="287"/>
      <c r="DT59" s="287"/>
      <c r="DU59" s="287"/>
      <c r="DV59" s="287"/>
      <c r="DW59" s="287"/>
      <c r="DX59" s="287"/>
      <c r="DY59" s="287"/>
      <c r="DZ59" s="287"/>
      <c r="EA59" s="287"/>
      <c r="EB59" s="287"/>
      <c r="EC59" s="287"/>
      <c r="ED59" s="288"/>
      <c r="EE59" s="226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8"/>
    </row>
    <row r="60" spans="1:155" s="75" customFormat="1" ht="12.75">
      <c r="A60" s="229"/>
      <c r="B60" s="230"/>
      <c r="C60" s="230"/>
      <c r="D60" s="230"/>
      <c r="E60" s="230"/>
      <c r="F60" s="230"/>
      <c r="G60" s="231"/>
      <c r="H60" s="76"/>
      <c r="I60" s="232" t="s">
        <v>55</v>
      </c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3"/>
      <c r="BE60" s="234"/>
      <c r="BF60" s="235"/>
      <c r="BG60" s="235"/>
      <c r="BH60" s="235"/>
      <c r="BI60" s="235"/>
      <c r="BJ60" s="235"/>
      <c r="BK60" s="235"/>
      <c r="BL60" s="235"/>
      <c r="BM60" s="235"/>
      <c r="BN60" s="236"/>
      <c r="BO60" s="223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5"/>
      <c r="CF60" s="223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5"/>
      <c r="CW60" s="223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  <c r="DH60" s="224"/>
      <c r="DI60" s="224"/>
      <c r="DJ60" s="224"/>
      <c r="DK60" s="224"/>
      <c r="DL60" s="224"/>
      <c r="DM60" s="225"/>
      <c r="DN60" s="286"/>
      <c r="DO60" s="287"/>
      <c r="DP60" s="287"/>
      <c r="DQ60" s="287"/>
      <c r="DR60" s="287"/>
      <c r="DS60" s="287"/>
      <c r="DT60" s="287"/>
      <c r="DU60" s="287"/>
      <c r="DV60" s="287"/>
      <c r="DW60" s="287"/>
      <c r="DX60" s="287"/>
      <c r="DY60" s="287"/>
      <c r="DZ60" s="287"/>
      <c r="EA60" s="287"/>
      <c r="EB60" s="287"/>
      <c r="EC60" s="287"/>
      <c r="ED60" s="288"/>
      <c r="EE60" s="226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8"/>
    </row>
    <row r="61" spans="1:155" s="75" customFormat="1" ht="33" customHeight="1">
      <c r="A61" s="229" t="s">
        <v>196</v>
      </c>
      <c r="B61" s="230"/>
      <c r="C61" s="230"/>
      <c r="D61" s="230"/>
      <c r="E61" s="230"/>
      <c r="F61" s="230"/>
      <c r="G61" s="231"/>
      <c r="H61" s="232" t="s">
        <v>197</v>
      </c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3"/>
      <c r="BE61" s="234" t="s">
        <v>182</v>
      </c>
      <c r="BF61" s="235"/>
      <c r="BG61" s="235"/>
      <c r="BH61" s="235"/>
      <c r="BI61" s="235"/>
      <c r="BJ61" s="235"/>
      <c r="BK61" s="235"/>
      <c r="BL61" s="235"/>
      <c r="BM61" s="235"/>
      <c r="BN61" s="236"/>
      <c r="BO61" s="223">
        <v>0</v>
      </c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5"/>
      <c r="CF61" s="223">
        <f>CF63+CF64+CF65</f>
        <v>0</v>
      </c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5"/>
      <c r="CW61" s="223">
        <f>CF61-BO61</f>
        <v>0</v>
      </c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5"/>
      <c r="DN61" s="286"/>
      <c r="DO61" s="287"/>
      <c r="DP61" s="287"/>
      <c r="DQ61" s="287"/>
      <c r="DR61" s="287"/>
      <c r="DS61" s="287"/>
      <c r="DT61" s="287"/>
      <c r="DU61" s="287"/>
      <c r="DV61" s="287"/>
      <c r="DW61" s="287"/>
      <c r="DX61" s="287"/>
      <c r="DY61" s="287"/>
      <c r="DZ61" s="287"/>
      <c r="EA61" s="287"/>
      <c r="EB61" s="287"/>
      <c r="EC61" s="287"/>
      <c r="ED61" s="288"/>
      <c r="EE61" s="226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8"/>
    </row>
    <row r="62" spans="1:155" s="75" customFormat="1" ht="15" customHeight="1">
      <c r="A62" s="229"/>
      <c r="B62" s="230"/>
      <c r="C62" s="230"/>
      <c r="D62" s="230"/>
      <c r="E62" s="230"/>
      <c r="F62" s="230"/>
      <c r="G62" s="231"/>
      <c r="H62" s="232" t="s">
        <v>141</v>
      </c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3"/>
      <c r="BE62" s="234" t="s">
        <v>182</v>
      </c>
      <c r="BF62" s="235"/>
      <c r="BG62" s="235"/>
      <c r="BH62" s="235"/>
      <c r="BI62" s="235"/>
      <c r="BJ62" s="235"/>
      <c r="BK62" s="235"/>
      <c r="BL62" s="235"/>
      <c r="BM62" s="235"/>
      <c r="BN62" s="236"/>
      <c r="BO62" s="223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5"/>
      <c r="CF62" s="223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5"/>
      <c r="CW62" s="223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5"/>
      <c r="DN62" s="286"/>
      <c r="DO62" s="287"/>
      <c r="DP62" s="287"/>
      <c r="DQ62" s="287"/>
      <c r="DR62" s="287"/>
      <c r="DS62" s="287"/>
      <c r="DT62" s="287"/>
      <c r="DU62" s="287"/>
      <c r="DV62" s="287"/>
      <c r="DW62" s="287"/>
      <c r="DX62" s="287"/>
      <c r="DY62" s="287"/>
      <c r="DZ62" s="287"/>
      <c r="EA62" s="287"/>
      <c r="EB62" s="287"/>
      <c r="EC62" s="287"/>
      <c r="ED62" s="288"/>
      <c r="EE62" s="226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8"/>
    </row>
    <row r="63" spans="1:155" s="75" customFormat="1" ht="15" customHeight="1">
      <c r="A63" s="229" t="s">
        <v>122</v>
      </c>
      <c r="B63" s="230"/>
      <c r="C63" s="230"/>
      <c r="D63" s="230"/>
      <c r="E63" s="230"/>
      <c r="F63" s="230"/>
      <c r="G63" s="231"/>
      <c r="H63" s="232" t="s">
        <v>123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3"/>
      <c r="BE63" s="234" t="s">
        <v>182</v>
      </c>
      <c r="BF63" s="235"/>
      <c r="BG63" s="235"/>
      <c r="BH63" s="235"/>
      <c r="BI63" s="235"/>
      <c r="BJ63" s="235"/>
      <c r="BK63" s="235"/>
      <c r="BL63" s="235"/>
      <c r="BM63" s="235"/>
      <c r="BN63" s="236"/>
      <c r="BO63" s="223">
        <v>0</v>
      </c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5"/>
      <c r="CF63" s="223">
        <v>0</v>
      </c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5"/>
      <c r="CW63" s="223">
        <v>0</v>
      </c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5"/>
      <c r="DN63" s="286"/>
      <c r="DO63" s="287"/>
      <c r="DP63" s="287"/>
      <c r="DQ63" s="287"/>
      <c r="DR63" s="287"/>
      <c r="DS63" s="287"/>
      <c r="DT63" s="287"/>
      <c r="DU63" s="287"/>
      <c r="DV63" s="287"/>
      <c r="DW63" s="287"/>
      <c r="DX63" s="287"/>
      <c r="DY63" s="287"/>
      <c r="DZ63" s="287"/>
      <c r="EA63" s="287"/>
      <c r="EB63" s="287"/>
      <c r="EC63" s="287"/>
      <c r="ED63" s="288"/>
      <c r="EE63" s="226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8"/>
    </row>
    <row r="64" spans="1:155" s="75" customFormat="1" ht="15" customHeight="1">
      <c r="A64" s="229" t="s">
        <v>124</v>
      </c>
      <c r="B64" s="230"/>
      <c r="C64" s="230"/>
      <c r="D64" s="230"/>
      <c r="E64" s="230"/>
      <c r="F64" s="230"/>
      <c r="G64" s="231"/>
      <c r="H64" s="232" t="s">
        <v>125</v>
      </c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3"/>
      <c r="BE64" s="234" t="s">
        <v>182</v>
      </c>
      <c r="BF64" s="235"/>
      <c r="BG64" s="235"/>
      <c r="BH64" s="235"/>
      <c r="BI64" s="235"/>
      <c r="BJ64" s="235"/>
      <c r="BK64" s="235"/>
      <c r="BL64" s="235"/>
      <c r="BM64" s="235"/>
      <c r="BN64" s="236"/>
      <c r="BO64" s="223">
        <v>0</v>
      </c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5"/>
      <c r="CF64" s="223">
        <v>0</v>
      </c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  <c r="CT64" s="224"/>
      <c r="CU64" s="224"/>
      <c r="CV64" s="225"/>
      <c r="CW64" s="223">
        <f>CF64-BO64</f>
        <v>0</v>
      </c>
      <c r="CX64" s="224"/>
      <c r="CY64" s="224"/>
      <c r="CZ64" s="224"/>
      <c r="DA64" s="224"/>
      <c r="DB64" s="224"/>
      <c r="DC64" s="224"/>
      <c r="DD64" s="224"/>
      <c r="DE64" s="224"/>
      <c r="DF64" s="224"/>
      <c r="DG64" s="224"/>
      <c r="DH64" s="224"/>
      <c r="DI64" s="224"/>
      <c r="DJ64" s="224"/>
      <c r="DK64" s="224"/>
      <c r="DL64" s="224"/>
      <c r="DM64" s="225"/>
      <c r="DN64" s="286"/>
      <c r="DO64" s="287"/>
      <c r="DP64" s="287"/>
      <c r="DQ64" s="287"/>
      <c r="DR64" s="287"/>
      <c r="DS64" s="287"/>
      <c r="DT64" s="287"/>
      <c r="DU64" s="287"/>
      <c r="DV64" s="287"/>
      <c r="DW64" s="287"/>
      <c r="DX64" s="287"/>
      <c r="DY64" s="287"/>
      <c r="DZ64" s="287"/>
      <c r="EA64" s="287"/>
      <c r="EB64" s="287"/>
      <c r="EC64" s="287"/>
      <c r="ED64" s="288"/>
      <c r="EE64" s="226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8"/>
    </row>
    <row r="65" spans="1:155" s="75" customFormat="1" ht="15" customHeight="1">
      <c r="A65" s="229" t="s">
        <v>126</v>
      </c>
      <c r="B65" s="230"/>
      <c r="C65" s="230"/>
      <c r="D65" s="230"/>
      <c r="E65" s="230"/>
      <c r="F65" s="230"/>
      <c r="G65" s="231"/>
      <c r="H65" s="232" t="s">
        <v>127</v>
      </c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3"/>
      <c r="BE65" s="234" t="s">
        <v>182</v>
      </c>
      <c r="BF65" s="235"/>
      <c r="BG65" s="235"/>
      <c r="BH65" s="235"/>
      <c r="BI65" s="235"/>
      <c r="BJ65" s="235"/>
      <c r="BK65" s="235"/>
      <c r="BL65" s="235"/>
      <c r="BM65" s="235"/>
      <c r="BN65" s="236"/>
      <c r="BO65" s="223">
        <v>0</v>
      </c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5"/>
      <c r="CF65" s="223">
        <v>0</v>
      </c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5"/>
      <c r="CW65" s="223">
        <v>0</v>
      </c>
      <c r="CX65" s="224"/>
      <c r="CY65" s="224"/>
      <c r="CZ65" s="224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5"/>
      <c r="DN65" s="286"/>
      <c r="DO65" s="287"/>
      <c r="DP65" s="287"/>
      <c r="DQ65" s="287"/>
      <c r="DR65" s="287"/>
      <c r="DS65" s="287"/>
      <c r="DT65" s="287"/>
      <c r="DU65" s="287"/>
      <c r="DV65" s="287"/>
      <c r="DW65" s="287"/>
      <c r="DX65" s="287"/>
      <c r="DY65" s="287"/>
      <c r="DZ65" s="287"/>
      <c r="EA65" s="287"/>
      <c r="EB65" s="287"/>
      <c r="EC65" s="287"/>
      <c r="ED65" s="288"/>
      <c r="EE65" s="226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8"/>
    </row>
    <row r="66" spans="1:155" s="75" customFormat="1" ht="15" customHeight="1">
      <c r="A66" s="229" t="s">
        <v>198</v>
      </c>
      <c r="B66" s="230"/>
      <c r="C66" s="230"/>
      <c r="D66" s="230"/>
      <c r="E66" s="230"/>
      <c r="F66" s="230"/>
      <c r="G66" s="231"/>
      <c r="H66" s="232" t="s">
        <v>199</v>
      </c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3"/>
      <c r="BE66" s="234" t="s">
        <v>182</v>
      </c>
      <c r="BF66" s="235"/>
      <c r="BG66" s="235"/>
      <c r="BH66" s="235"/>
      <c r="BI66" s="235"/>
      <c r="BJ66" s="235"/>
      <c r="BK66" s="235"/>
      <c r="BL66" s="235"/>
      <c r="BM66" s="235"/>
      <c r="BN66" s="236"/>
      <c r="BO66" s="223">
        <f>BO68+BO69+BO70+BO71+BO72+BO73</f>
        <v>0</v>
      </c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5"/>
      <c r="CF66" s="223">
        <f>CF68+CF69+CF70+CF71+CF72+CF73</f>
        <v>0</v>
      </c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5"/>
      <c r="CW66" s="223">
        <f>CF66-BO66</f>
        <v>0</v>
      </c>
      <c r="CX66" s="224"/>
      <c r="CY66" s="224"/>
      <c r="CZ66" s="22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225"/>
      <c r="DN66" s="286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8"/>
      <c r="EE66" s="226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8"/>
    </row>
    <row r="67" spans="1:155" s="75" customFormat="1" ht="15" customHeight="1">
      <c r="A67" s="229"/>
      <c r="B67" s="230"/>
      <c r="C67" s="230"/>
      <c r="D67" s="230"/>
      <c r="E67" s="230"/>
      <c r="F67" s="230"/>
      <c r="G67" s="231"/>
      <c r="H67" s="232" t="s">
        <v>141</v>
      </c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3"/>
      <c r="BE67" s="234" t="s">
        <v>182</v>
      </c>
      <c r="BF67" s="235"/>
      <c r="BG67" s="235"/>
      <c r="BH67" s="235"/>
      <c r="BI67" s="235"/>
      <c r="BJ67" s="235"/>
      <c r="BK67" s="235"/>
      <c r="BL67" s="235"/>
      <c r="BM67" s="235"/>
      <c r="BN67" s="236"/>
      <c r="BO67" s="223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5"/>
      <c r="CF67" s="223"/>
      <c r="CG67" s="224"/>
      <c r="CH67" s="224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/>
      <c r="CV67" s="225"/>
      <c r="CW67" s="223"/>
      <c r="CX67" s="224"/>
      <c r="CY67" s="224"/>
      <c r="CZ67" s="224"/>
      <c r="DA67" s="224"/>
      <c r="DB67" s="224"/>
      <c r="DC67" s="224"/>
      <c r="DD67" s="224"/>
      <c r="DE67" s="224"/>
      <c r="DF67" s="224"/>
      <c r="DG67" s="224"/>
      <c r="DH67" s="224"/>
      <c r="DI67" s="224"/>
      <c r="DJ67" s="224"/>
      <c r="DK67" s="224"/>
      <c r="DL67" s="224"/>
      <c r="DM67" s="225"/>
      <c r="DN67" s="286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8"/>
      <c r="EE67" s="226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8"/>
    </row>
    <row r="68" spans="1:155" s="75" customFormat="1" ht="15" customHeight="1">
      <c r="A68" s="229" t="s">
        <v>128</v>
      </c>
      <c r="B68" s="230"/>
      <c r="C68" s="230"/>
      <c r="D68" s="230"/>
      <c r="E68" s="230"/>
      <c r="F68" s="230"/>
      <c r="G68" s="231"/>
      <c r="H68" s="232" t="s">
        <v>129</v>
      </c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3"/>
      <c r="BE68" s="234" t="s">
        <v>182</v>
      </c>
      <c r="BF68" s="235"/>
      <c r="BG68" s="235"/>
      <c r="BH68" s="235"/>
      <c r="BI68" s="235"/>
      <c r="BJ68" s="235"/>
      <c r="BK68" s="235"/>
      <c r="BL68" s="235"/>
      <c r="BM68" s="235"/>
      <c r="BN68" s="236"/>
      <c r="BO68" s="223">
        <v>0</v>
      </c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5"/>
      <c r="CF68" s="223">
        <v>0</v>
      </c>
      <c r="CG68" s="224"/>
      <c r="CH68" s="224"/>
      <c r="CI68" s="224"/>
      <c r="CJ68" s="224"/>
      <c r="CK68" s="224"/>
      <c r="CL68" s="224"/>
      <c r="CM68" s="224"/>
      <c r="CN68" s="224"/>
      <c r="CO68" s="224"/>
      <c r="CP68" s="224"/>
      <c r="CQ68" s="224"/>
      <c r="CR68" s="224"/>
      <c r="CS68" s="224"/>
      <c r="CT68" s="224"/>
      <c r="CU68" s="224"/>
      <c r="CV68" s="225"/>
      <c r="CW68" s="223">
        <v>0</v>
      </c>
      <c r="CX68" s="224"/>
      <c r="CY68" s="224"/>
      <c r="CZ68" s="224"/>
      <c r="DA68" s="224"/>
      <c r="DB68" s="224"/>
      <c r="DC68" s="224"/>
      <c r="DD68" s="224"/>
      <c r="DE68" s="224"/>
      <c r="DF68" s="224"/>
      <c r="DG68" s="224"/>
      <c r="DH68" s="224"/>
      <c r="DI68" s="224"/>
      <c r="DJ68" s="224"/>
      <c r="DK68" s="224"/>
      <c r="DL68" s="224"/>
      <c r="DM68" s="225"/>
      <c r="DN68" s="286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8"/>
      <c r="EE68" s="226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8"/>
    </row>
    <row r="69" spans="1:155" s="75" customFormat="1" ht="15" customHeight="1">
      <c r="A69" s="229" t="s">
        <v>165</v>
      </c>
      <c r="B69" s="230"/>
      <c r="C69" s="230"/>
      <c r="D69" s="230"/>
      <c r="E69" s="230"/>
      <c r="F69" s="230"/>
      <c r="G69" s="231"/>
      <c r="H69" s="232" t="s">
        <v>166</v>
      </c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3"/>
      <c r="BE69" s="234" t="s">
        <v>182</v>
      </c>
      <c r="BF69" s="235"/>
      <c r="BG69" s="235"/>
      <c r="BH69" s="235"/>
      <c r="BI69" s="235"/>
      <c r="BJ69" s="235"/>
      <c r="BK69" s="235"/>
      <c r="BL69" s="235"/>
      <c r="BM69" s="235"/>
      <c r="BN69" s="236"/>
      <c r="BO69" s="223">
        <v>0</v>
      </c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5"/>
      <c r="CF69" s="223">
        <v>0</v>
      </c>
      <c r="CG69" s="224"/>
      <c r="CH69" s="224"/>
      <c r="CI69" s="224"/>
      <c r="CJ69" s="224"/>
      <c r="CK69" s="224"/>
      <c r="CL69" s="224"/>
      <c r="CM69" s="224"/>
      <c r="CN69" s="224"/>
      <c r="CO69" s="224"/>
      <c r="CP69" s="224"/>
      <c r="CQ69" s="224"/>
      <c r="CR69" s="224"/>
      <c r="CS69" s="224"/>
      <c r="CT69" s="224"/>
      <c r="CU69" s="224"/>
      <c r="CV69" s="225"/>
      <c r="CW69" s="223">
        <v>0</v>
      </c>
      <c r="CX69" s="224"/>
      <c r="CY69" s="224"/>
      <c r="CZ69" s="224"/>
      <c r="DA69" s="224"/>
      <c r="DB69" s="224"/>
      <c r="DC69" s="224"/>
      <c r="DD69" s="224"/>
      <c r="DE69" s="224"/>
      <c r="DF69" s="224"/>
      <c r="DG69" s="224"/>
      <c r="DH69" s="224"/>
      <c r="DI69" s="224"/>
      <c r="DJ69" s="224"/>
      <c r="DK69" s="224"/>
      <c r="DL69" s="224"/>
      <c r="DM69" s="225"/>
      <c r="DN69" s="286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8"/>
      <c r="EE69" s="226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8"/>
    </row>
    <row r="70" spans="1:155" s="75" customFormat="1" ht="15" customHeight="1">
      <c r="A70" s="229" t="s">
        <v>130</v>
      </c>
      <c r="B70" s="230"/>
      <c r="C70" s="230"/>
      <c r="D70" s="230"/>
      <c r="E70" s="230"/>
      <c r="F70" s="230"/>
      <c r="G70" s="231"/>
      <c r="H70" s="232" t="s">
        <v>131</v>
      </c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3"/>
      <c r="BE70" s="234" t="s">
        <v>182</v>
      </c>
      <c r="BF70" s="235"/>
      <c r="BG70" s="235"/>
      <c r="BH70" s="235"/>
      <c r="BI70" s="235"/>
      <c r="BJ70" s="235"/>
      <c r="BK70" s="235"/>
      <c r="BL70" s="235"/>
      <c r="BM70" s="235"/>
      <c r="BN70" s="236"/>
      <c r="BO70" s="223">
        <v>0</v>
      </c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5"/>
      <c r="CF70" s="223">
        <v>0</v>
      </c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5"/>
      <c r="CW70" s="223">
        <v>0</v>
      </c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5"/>
      <c r="DN70" s="286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8"/>
      <c r="EE70" s="226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8"/>
    </row>
    <row r="71" spans="1:155" s="75" customFormat="1" ht="15" customHeight="1">
      <c r="A71" s="229" t="s">
        <v>200</v>
      </c>
      <c r="B71" s="230"/>
      <c r="C71" s="230"/>
      <c r="D71" s="230"/>
      <c r="E71" s="230"/>
      <c r="F71" s="230"/>
      <c r="G71" s="231"/>
      <c r="H71" s="232" t="s">
        <v>201</v>
      </c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3"/>
      <c r="BE71" s="234" t="s">
        <v>182</v>
      </c>
      <c r="BF71" s="235"/>
      <c r="BG71" s="235"/>
      <c r="BH71" s="235"/>
      <c r="BI71" s="235"/>
      <c r="BJ71" s="235"/>
      <c r="BK71" s="235"/>
      <c r="BL71" s="235"/>
      <c r="BM71" s="235"/>
      <c r="BN71" s="236"/>
      <c r="BO71" s="223">
        <v>0</v>
      </c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5"/>
      <c r="CF71" s="223">
        <v>0</v>
      </c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5"/>
      <c r="CW71" s="223">
        <v>0</v>
      </c>
      <c r="CX71" s="224"/>
      <c r="CY71" s="224"/>
      <c r="CZ71" s="224"/>
      <c r="DA71" s="224"/>
      <c r="DB71" s="224"/>
      <c r="DC71" s="224"/>
      <c r="DD71" s="224"/>
      <c r="DE71" s="224"/>
      <c r="DF71" s="224"/>
      <c r="DG71" s="224"/>
      <c r="DH71" s="224"/>
      <c r="DI71" s="224"/>
      <c r="DJ71" s="224"/>
      <c r="DK71" s="224"/>
      <c r="DL71" s="224"/>
      <c r="DM71" s="225"/>
      <c r="DN71" s="286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8"/>
      <c r="EE71" s="226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8"/>
    </row>
    <row r="72" spans="1:155" s="75" customFormat="1" ht="15" customHeight="1">
      <c r="A72" s="229" t="s">
        <v>132</v>
      </c>
      <c r="B72" s="230"/>
      <c r="C72" s="230"/>
      <c r="D72" s="230"/>
      <c r="E72" s="230"/>
      <c r="F72" s="230"/>
      <c r="G72" s="231"/>
      <c r="H72" s="232" t="s">
        <v>133</v>
      </c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3"/>
      <c r="BE72" s="234" t="s">
        <v>182</v>
      </c>
      <c r="BF72" s="235"/>
      <c r="BG72" s="235"/>
      <c r="BH72" s="235"/>
      <c r="BI72" s="235"/>
      <c r="BJ72" s="235"/>
      <c r="BK72" s="235"/>
      <c r="BL72" s="235"/>
      <c r="BM72" s="235"/>
      <c r="BN72" s="236"/>
      <c r="BO72" s="223">
        <v>0</v>
      </c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5"/>
      <c r="CF72" s="223">
        <v>0</v>
      </c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225"/>
      <c r="CW72" s="223">
        <v>0</v>
      </c>
      <c r="CX72" s="224"/>
      <c r="CY72" s="224"/>
      <c r="CZ72" s="224"/>
      <c r="DA72" s="224"/>
      <c r="DB72" s="224"/>
      <c r="DC72" s="224"/>
      <c r="DD72" s="224"/>
      <c r="DE72" s="224"/>
      <c r="DF72" s="224"/>
      <c r="DG72" s="224"/>
      <c r="DH72" s="224"/>
      <c r="DI72" s="224"/>
      <c r="DJ72" s="224"/>
      <c r="DK72" s="224"/>
      <c r="DL72" s="224"/>
      <c r="DM72" s="225"/>
      <c r="DN72" s="286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8"/>
      <c r="EE72" s="226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8"/>
    </row>
    <row r="73" spans="1:155" s="75" customFormat="1" ht="15" customHeight="1">
      <c r="A73" s="229" t="s">
        <v>134</v>
      </c>
      <c r="B73" s="230"/>
      <c r="C73" s="230"/>
      <c r="D73" s="230"/>
      <c r="E73" s="230"/>
      <c r="F73" s="230"/>
      <c r="G73" s="231"/>
      <c r="H73" s="232" t="s">
        <v>135</v>
      </c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3"/>
      <c r="BE73" s="234" t="s">
        <v>182</v>
      </c>
      <c r="BF73" s="235"/>
      <c r="BG73" s="235"/>
      <c r="BH73" s="235"/>
      <c r="BI73" s="235"/>
      <c r="BJ73" s="235"/>
      <c r="BK73" s="235"/>
      <c r="BL73" s="235"/>
      <c r="BM73" s="235"/>
      <c r="BN73" s="236"/>
      <c r="BO73" s="223">
        <v>0</v>
      </c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5"/>
      <c r="CF73" s="223">
        <v>0</v>
      </c>
      <c r="CG73" s="224"/>
      <c r="CH73" s="224"/>
      <c r="CI73" s="224"/>
      <c r="CJ73" s="224"/>
      <c r="CK73" s="224"/>
      <c r="CL73" s="224"/>
      <c r="CM73" s="224"/>
      <c r="CN73" s="224"/>
      <c r="CO73" s="224"/>
      <c r="CP73" s="224"/>
      <c r="CQ73" s="224"/>
      <c r="CR73" s="224"/>
      <c r="CS73" s="224"/>
      <c r="CT73" s="224"/>
      <c r="CU73" s="224"/>
      <c r="CV73" s="225"/>
      <c r="CW73" s="223">
        <v>0</v>
      </c>
      <c r="CX73" s="224"/>
      <c r="CY73" s="224"/>
      <c r="CZ73" s="224"/>
      <c r="DA73" s="224"/>
      <c r="DB73" s="224"/>
      <c r="DC73" s="224"/>
      <c r="DD73" s="224"/>
      <c r="DE73" s="224"/>
      <c r="DF73" s="224"/>
      <c r="DG73" s="224"/>
      <c r="DH73" s="224"/>
      <c r="DI73" s="224"/>
      <c r="DJ73" s="224"/>
      <c r="DK73" s="224"/>
      <c r="DL73" s="224"/>
      <c r="DM73" s="225"/>
      <c r="DN73" s="286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8"/>
      <c r="EE73" s="226"/>
      <c r="EF73" s="227"/>
      <c r="EG73" s="227"/>
      <c r="EH73" s="227"/>
      <c r="EI73" s="227"/>
      <c r="EJ73" s="227"/>
      <c r="EK73" s="227"/>
      <c r="EL73" s="227"/>
      <c r="EM73" s="227"/>
      <c r="EN73" s="227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8"/>
    </row>
    <row r="74" spans="1:155" s="75" customFormat="1" ht="15" customHeight="1">
      <c r="A74" s="229" t="s">
        <v>202</v>
      </c>
      <c r="B74" s="230"/>
      <c r="C74" s="230"/>
      <c r="D74" s="230"/>
      <c r="E74" s="230"/>
      <c r="F74" s="230"/>
      <c r="G74" s="231"/>
      <c r="H74" s="232" t="s">
        <v>203</v>
      </c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3"/>
      <c r="BE74" s="234" t="s">
        <v>182</v>
      </c>
      <c r="BF74" s="235"/>
      <c r="BG74" s="235"/>
      <c r="BH74" s="235"/>
      <c r="BI74" s="235"/>
      <c r="BJ74" s="235"/>
      <c r="BK74" s="235"/>
      <c r="BL74" s="235"/>
      <c r="BM74" s="235"/>
      <c r="BN74" s="236"/>
      <c r="BO74" s="223">
        <f>BO76</f>
        <v>0</v>
      </c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5"/>
      <c r="CF74" s="223">
        <f>CF76</f>
        <v>0</v>
      </c>
      <c r="CG74" s="224"/>
      <c r="CH74" s="224"/>
      <c r="CI74" s="224"/>
      <c r="CJ74" s="224"/>
      <c r="CK74" s="224"/>
      <c r="CL74" s="224"/>
      <c r="CM74" s="224"/>
      <c r="CN74" s="224"/>
      <c r="CO74" s="224"/>
      <c r="CP74" s="224"/>
      <c r="CQ74" s="224"/>
      <c r="CR74" s="224"/>
      <c r="CS74" s="224"/>
      <c r="CT74" s="224"/>
      <c r="CU74" s="224"/>
      <c r="CV74" s="225"/>
      <c r="CW74" s="223">
        <f>CF74-BO74</f>
        <v>0</v>
      </c>
      <c r="CX74" s="224"/>
      <c r="CY74" s="224"/>
      <c r="CZ74" s="224"/>
      <c r="DA74" s="224"/>
      <c r="DB74" s="224"/>
      <c r="DC74" s="224"/>
      <c r="DD74" s="224"/>
      <c r="DE74" s="224"/>
      <c r="DF74" s="224"/>
      <c r="DG74" s="224"/>
      <c r="DH74" s="224"/>
      <c r="DI74" s="224"/>
      <c r="DJ74" s="224"/>
      <c r="DK74" s="224"/>
      <c r="DL74" s="224"/>
      <c r="DM74" s="225"/>
      <c r="DN74" s="286"/>
      <c r="DO74" s="287"/>
      <c r="DP74" s="287"/>
      <c r="DQ74" s="287"/>
      <c r="DR74" s="287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8"/>
      <c r="EE74" s="226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8"/>
    </row>
    <row r="75" spans="1:155" s="75" customFormat="1" ht="15" customHeight="1">
      <c r="A75" s="229"/>
      <c r="B75" s="230"/>
      <c r="C75" s="230"/>
      <c r="D75" s="230"/>
      <c r="E75" s="230"/>
      <c r="F75" s="230"/>
      <c r="G75" s="231"/>
      <c r="H75" s="232" t="s">
        <v>141</v>
      </c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3"/>
      <c r="BE75" s="234" t="s">
        <v>182</v>
      </c>
      <c r="BF75" s="235"/>
      <c r="BG75" s="235"/>
      <c r="BH75" s="235"/>
      <c r="BI75" s="235"/>
      <c r="BJ75" s="235"/>
      <c r="BK75" s="235"/>
      <c r="BL75" s="235"/>
      <c r="BM75" s="235"/>
      <c r="BN75" s="236"/>
      <c r="BO75" s="223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5"/>
      <c r="CF75" s="223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5"/>
      <c r="CW75" s="223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5"/>
      <c r="DN75" s="286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8"/>
      <c r="EE75" s="226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8"/>
    </row>
    <row r="76" spans="1:155" s="75" customFormat="1" ht="27.75" customHeight="1">
      <c r="A76" s="229" t="s">
        <v>204</v>
      </c>
      <c r="B76" s="230"/>
      <c r="C76" s="230"/>
      <c r="D76" s="230"/>
      <c r="E76" s="230"/>
      <c r="F76" s="230"/>
      <c r="G76" s="231"/>
      <c r="H76" s="232" t="s">
        <v>205</v>
      </c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3"/>
      <c r="BE76" s="234" t="s">
        <v>182</v>
      </c>
      <c r="BF76" s="235"/>
      <c r="BG76" s="235"/>
      <c r="BH76" s="235"/>
      <c r="BI76" s="235"/>
      <c r="BJ76" s="235"/>
      <c r="BK76" s="235"/>
      <c r="BL76" s="235"/>
      <c r="BM76" s="235"/>
      <c r="BN76" s="236"/>
      <c r="BO76" s="223">
        <v>0</v>
      </c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5"/>
      <c r="CF76" s="223">
        <v>0</v>
      </c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224"/>
      <c r="CR76" s="224"/>
      <c r="CS76" s="224"/>
      <c r="CT76" s="224"/>
      <c r="CU76" s="224"/>
      <c r="CV76" s="225"/>
      <c r="CW76" s="223">
        <v>0</v>
      </c>
      <c r="CX76" s="224"/>
      <c r="CY76" s="224"/>
      <c r="CZ76" s="224"/>
      <c r="DA76" s="224"/>
      <c r="DB76" s="224"/>
      <c r="DC76" s="224"/>
      <c r="DD76" s="224"/>
      <c r="DE76" s="224"/>
      <c r="DF76" s="224"/>
      <c r="DG76" s="224"/>
      <c r="DH76" s="224"/>
      <c r="DI76" s="224"/>
      <c r="DJ76" s="224"/>
      <c r="DK76" s="224"/>
      <c r="DL76" s="224"/>
      <c r="DM76" s="225"/>
      <c r="DN76" s="286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8"/>
      <c r="EE76" s="226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8"/>
    </row>
    <row r="77" spans="1:155" s="75" customFormat="1" ht="15" customHeight="1">
      <c r="A77" s="229" t="s">
        <v>206</v>
      </c>
      <c r="B77" s="230"/>
      <c r="C77" s="230"/>
      <c r="D77" s="230"/>
      <c r="E77" s="230"/>
      <c r="F77" s="230"/>
      <c r="G77" s="231"/>
      <c r="H77" s="232" t="s">
        <v>207</v>
      </c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3"/>
      <c r="BE77" s="234" t="s">
        <v>182</v>
      </c>
      <c r="BF77" s="235"/>
      <c r="BG77" s="235"/>
      <c r="BH77" s="235"/>
      <c r="BI77" s="235"/>
      <c r="BJ77" s="235"/>
      <c r="BK77" s="235"/>
      <c r="BL77" s="235"/>
      <c r="BM77" s="235"/>
      <c r="BN77" s="236"/>
      <c r="BO77" s="223">
        <f>BO79+BO80</f>
        <v>0</v>
      </c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5"/>
      <c r="CF77" s="223">
        <f>CF79+CF80</f>
        <v>0</v>
      </c>
      <c r="CG77" s="224"/>
      <c r="CH77" s="224"/>
      <c r="CI77" s="224"/>
      <c r="CJ77" s="224"/>
      <c r="CK77" s="224"/>
      <c r="CL77" s="224"/>
      <c r="CM77" s="224"/>
      <c r="CN77" s="224"/>
      <c r="CO77" s="224"/>
      <c r="CP77" s="224"/>
      <c r="CQ77" s="224"/>
      <c r="CR77" s="224"/>
      <c r="CS77" s="224"/>
      <c r="CT77" s="224"/>
      <c r="CU77" s="224"/>
      <c r="CV77" s="225"/>
      <c r="CW77" s="223">
        <f>CF77-BO77</f>
        <v>0</v>
      </c>
      <c r="CX77" s="224"/>
      <c r="CY77" s="224"/>
      <c r="CZ77" s="224"/>
      <c r="DA77" s="224"/>
      <c r="DB77" s="224"/>
      <c r="DC77" s="224"/>
      <c r="DD77" s="224"/>
      <c r="DE77" s="224"/>
      <c r="DF77" s="224"/>
      <c r="DG77" s="224"/>
      <c r="DH77" s="224"/>
      <c r="DI77" s="224"/>
      <c r="DJ77" s="224"/>
      <c r="DK77" s="224"/>
      <c r="DL77" s="224"/>
      <c r="DM77" s="225"/>
      <c r="DN77" s="286"/>
      <c r="DO77" s="287"/>
      <c r="DP77" s="287"/>
      <c r="DQ77" s="287"/>
      <c r="DR77" s="287"/>
      <c r="DS77" s="287"/>
      <c r="DT77" s="287"/>
      <c r="DU77" s="287"/>
      <c r="DV77" s="287"/>
      <c r="DW77" s="287"/>
      <c r="DX77" s="287"/>
      <c r="DY77" s="287"/>
      <c r="DZ77" s="287"/>
      <c r="EA77" s="287"/>
      <c r="EB77" s="287"/>
      <c r="EC77" s="287"/>
      <c r="ED77" s="288"/>
      <c r="EE77" s="226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8"/>
    </row>
    <row r="78" spans="1:155" s="75" customFormat="1" ht="15" customHeight="1">
      <c r="A78" s="229"/>
      <c r="B78" s="230"/>
      <c r="C78" s="230"/>
      <c r="D78" s="230"/>
      <c r="E78" s="230"/>
      <c r="F78" s="230"/>
      <c r="G78" s="231"/>
      <c r="H78" s="232" t="s">
        <v>141</v>
      </c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3"/>
      <c r="BE78" s="234" t="s">
        <v>182</v>
      </c>
      <c r="BF78" s="235"/>
      <c r="BG78" s="235"/>
      <c r="BH78" s="235"/>
      <c r="BI78" s="235"/>
      <c r="BJ78" s="235"/>
      <c r="BK78" s="235"/>
      <c r="BL78" s="235"/>
      <c r="BM78" s="235"/>
      <c r="BN78" s="236"/>
      <c r="BO78" s="223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5"/>
      <c r="CF78" s="223"/>
      <c r="CG78" s="224"/>
      <c r="CH78" s="224"/>
      <c r="CI78" s="224"/>
      <c r="CJ78" s="224"/>
      <c r="CK78" s="224"/>
      <c r="CL78" s="224"/>
      <c r="CM78" s="224"/>
      <c r="CN78" s="224"/>
      <c r="CO78" s="224"/>
      <c r="CP78" s="224"/>
      <c r="CQ78" s="224"/>
      <c r="CR78" s="224"/>
      <c r="CS78" s="224"/>
      <c r="CT78" s="224"/>
      <c r="CU78" s="224"/>
      <c r="CV78" s="225"/>
      <c r="CW78" s="223"/>
      <c r="CX78" s="224"/>
      <c r="CY78" s="224"/>
      <c r="CZ78" s="224"/>
      <c r="DA78" s="224"/>
      <c r="DB78" s="224"/>
      <c r="DC78" s="224"/>
      <c r="DD78" s="224"/>
      <c r="DE78" s="224"/>
      <c r="DF78" s="224"/>
      <c r="DG78" s="224"/>
      <c r="DH78" s="224"/>
      <c r="DI78" s="224"/>
      <c r="DJ78" s="224"/>
      <c r="DK78" s="224"/>
      <c r="DL78" s="224"/>
      <c r="DM78" s="225"/>
      <c r="DN78" s="286"/>
      <c r="DO78" s="287"/>
      <c r="DP78" s="287"/>
      <c r="DQ78" s="287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8"/>
      <c r="EE78" s="226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8"/>
    </row>
    <row r="79" spans="1:155" s="75" customFormat="1" ht="15" customHeight="1">
      <c r="A79" s="229" t="s">
        <v>208</v>
      </c>
      <c r="B79" s="230"/>
      <c r="C79" s="230"/>
      <c r="D79" s="230"/>
      <c r="E79" s="230"/>
      <c r="F79" s="230"/>
      <c r="G79" s="231"/>
      <c r="H79" s="232" t="s">
        <v>209</v>
      </c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3"/>
      <c r="BE79" s="234" t="s">
        <v>182</v>
      </c>
      <c r="BF79" s="235"/>
      <c r="BG79" s="235"/>
      <c r="BH79" s="235"/>
      <c r="BI79" s="235"/>
      <c r="BJ79" s="235"/>
      <c r="BK79" s="235"/>
      <c r="BL79" s="235"/>
      <c r="BM79" s="235"/>
      <c r="BN79" s="236"/>
      <c r="BO79" s="223">
        <v>0</v>
      </c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5"/>
      <c r="CF79" s="223">
        <v>0</v>
      </c>
      <c r="CG79" s="224"/>
      <c r="CH79" s="224"/>
      <c r="CI79" s="224"/>
      <c r="CJ79" s="224"/>
      <c r="CK79" s="224"/>
      <c r="CL79" s="224"/>
      <c r="CM79" s="224"/>
      <c r="CN79" s="224"/>
      <c r="CO79" s="224"/>
      <c r="CP79" s="224"/>
      <c r="CQ79" s="224"/>
      <c r="CR79" s="224"/>
      <c r="CS79" s="224"/>
      <c r="CT79" s="224"/>
      <c r="CU79" s="224"/>
      <c r="CV79" s="225"/>
      <c r="CW79" s="223">
        <v>0</v>
      </c>
      <c r="CX79" s="224"/>
      <c r="CY79" s="224"/>
      <c r="CZ79" s="224"/>
      <c r="DA79" s="224"/>
      <c r="DB79" s="224"/>
      <c r="DC79" s="224"/>
      <c r="DD79" s="224"/>
      <c r="DE79" s="224"/>
      <c r="DF79" s="224"/>
      <c r="DG79" s="224"/>
      <c r="DH79" s="224"/>
      <c r="DI79" s="224"/>
      <c r="DJ79" s="224"/>
      <c r="DK79" s="224"/>
      <c r="DL79" s="224"/>
      <c r="DM79" s="225"/>
      <c r="DN79" s="286"/>
      <c r="DO79" s="287"/>
      <c r="DP79" s="287"/>
      <c r="DQ79" s="287"/>
      <c r="DR79" s="287"/>
      <c r="DS79" s="287"/>
      <c r="DT79" s="287"/>
      <c r="DU79" s="287"/>
      <c r="DV79" s="287"/>
      <c r="DW79" s="287"/>
      <c r="DX79" s="287"/>
      <c r="DY79" s="287"/>
      <c r="DZ79" s="287"/>
      <c r="EA79" s="287"/>
      <c r="EB79" s="287"/>
      <c r="EC79" s="287"/>
      <c r="ED79" s="288"/>
      <c r="EE79" s="226"/>
      <c r="EF79" s="227"/>
      <c r="EG79" s="227"/>
      <c r="EH79" s="227"/>
      <c r="EI79" s="227"/>
      <c r="EJ79" s="227"/>
      <c r="EK79" s="227"/>
      <c r="EL79" s="227"/>
      <c r="EM79" s="227"/>
      <c r="EN79" s="227"/>
      <c r="EO79" s="227"/>
      <c r="EP79" s="227"/>
      <c r="EQ79" s="227"/>
      <c r="ER79" s="227"/>
      <c r="ES79" s="227"/>
      <c r="ET79" s="227"/>
      <c r="EU79" s="227"/>
      <c r="EV79" s="227"/>
      <c r="EW79" s="227"/>
      <c r="EX79" s="227"/>
      <c r="EY79" s="228"/>
    </row>
    <row r="80" spans="1:155" s="75" customFormat="1" ht="30.75" customHeight="1">
      <c r="A80" s="229" t="s">
        <v>210</v>
      </c>
      <c r="B80" s="230"/>
      <c r="C80" s="230"/>
      <c r="D80" s="230"/>
      <c r="E80" s="230"/>
      <c r="F80" s="230"/>
      <c r="G80" s="231"/>
      <c r="H80" s="232" t="s">
        <v>211</v>
      </c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3"/>
      <c r="BE80" s="234" t="s">
        <v>182</v>
      </c>
      <c r="BF80" s="235"/>
      <c r="BG80" s="235"/>
      <c r="BH80" s="235"/>
      <c r="BI80" s="235"/>
      <c r="BJ80" s="235"/>
      <c r="BK80" s="235"/>
      <c r="BL80" s="235"/>
      <c r="BM80" s="235"/>
      <c r="BN80" s="236"/>
      <c r="BO80" s="223">
        <v>0</v>
      </c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5"/>
      <c r="CF80" s="223">
        <v>0</v>
      </c>
      <c r="CG80" s="224"/>
      <c r="CH80" s="224"/>
      <c r="CI80" s="224"/>
      <c r="CJ80" s="224"/>
      <c r="CK80" s="224"/>
      <c r="CL80" s="224"/>
      <c r="CM80" s="224"/>
      <c r="CN80" s="224"/>
      <c r="CO80" s="224"/>
      <c r="CP80" s="224"/>
      <c r="CQ80" s="224"/>
      <c r="CR80" s="224"/>
      <c r="CS80" s="224"/>
      <c r="CT80" s="224"/>
      <c r="CU80" s="224"/>
      <c r="CV80" s="225"/>
      <c r="CW80" s="223">
        <v>0</v>
      </c>
      <c r="CX80" s="224"/>
      <c r="CY80" s="224"/>
      <c r="CZ80" s="224"/>
      <c r="DA80" s="224"/>
      <c r="DB80" s="224"/>
      <c r="DC80" s="224"/>
      <c r="DD80" s="224"/>
      <c r="DE80" s="224"/>
      <c r="DF80" s="224"/>
      <c r="DG80" s="224"/>
      <c r="DH80" s="224"/>
      <c r="DI80" s="224"/>
      <c r="DJ80" s="224"/>
      <c r="DK80" s="224"/>
      <c r="DL80" s="224"/>
      <c r="DM80" s="225"/>
      <c r="DN80" s="286"/>
      <c r="DO80" s="287"/>
      <c r="DP80" s="287"/>
      <c r="DQ80" s="287"/>
      <c r="DR80" s="287"/>
      <c r="DS80" s="287"/>
      <c r="DT80" s="287"/>
      <c r="DU80" s="287"/>
      <c r="DV80" s="287"/>
      <c r="DW80" s="287"/>
      <c r="DX80" s="287"/>
      <c r="DY80" s="287"/>
      <c r="DZ80" s="287"/>
      <c r="EA80" s="287"/>
      <c r="EB80" s="287"/>
      <c r="EC80" s="287"/>
      <c r="ED80" s="288"/>
      <c r="EE80" s="226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8"/>
    </row>
    <row r="81" spans="1:155" s="75" customFormat="1" ht="15" customHeight="1">
      <c r="A81" s="229" t="s">
        <v>136</v>
      </c>
      <c r="B81" s="230"/>
      <c r="C81" s="230"/>
      <c r="D81" s="230"/>
      <c r="E81" s="230"/>
      <c r="F81" s="230"/>
      <c r="G81" s="231"/>
      <c r="H81" s="232" t="s">
        <v>137</v>
      </c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3"/>
      <c r="BE81" s="234" t="s">
        <v>182</v>
      </c>
      <c r="BF81" s="235"/>
      <c r="BG81" s="235"/>
      <c r="BH81" s="235"/>
      <c r="BI81" s="235"/>
      <c r="BJ81" s="235"/>
      <c r="BK81" s="235"/>
      <c r="BL81" s="235"/>
      <c r="BM81" s="235"/>
      <c r="BN81" s="236"/>
      <c r="BO81" s="223">
        <v>0</v>
      </c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5"/>
      <c r="CF81" s="223">
        <v>0</v>
      </c>
      <c r="CG81" s="224"/>
      <c r="CH81" s="224"/>
      <c r="CI81" s="224"/>
      <c r="CJ81" s="224"/>
      <c r="CK81" s="224"/>
      <c r="CL81" s="224"/>
      <c r="CM81" s="224"/>
      <c r="CN81" s="224"/>
      <c r="CO81" s="224"/>
      <c r="CP81" s="224"/>
      <c r="CQ81" s="224"/>
      <c r="CR81" s="224"/>
      <c r="CS81" s="224"/>
      <c r="CT81" s="224"/>
      <c r="CU81" s="224"/>
      <c r="CV81" s="225"/>
      <c r="CW81" s="223">
        <v>0</v>
      </c>
      <c r="CX81" s="224"/>
      <c r="CY81" s="224"/>
      <c r="CZ81" s="224"/>
      <c r="DA81" s="224"/>
      <c r="DB81" s="224"/>
      <c r="DC81" s="224"/>
      <c r="DD81" s="224"/>
      <c r="DE81" s="224"/>
      <c r="DF81" s="224"/>
      <c r="DG81" s="224"/>
      <c r="DH81" s="224"/>
      <c r="DI81" s="224"/>
      <c r="DJ81" s="224"/>
      <c r="DK81" s="224"/>
      <c r="DL81" s="224"/>
      <c r="DM81" s="225"/>
      <c r="DN81" s="286"/>
      <c r="DO81" s="287"/>
      <c r="DP81" s="287"/>
      <c r="DQ81" s="287"/>
      <c r="DR81" s="287"/>
      <c r="DS81" s="287"/>
      <c r="DT81" s="287"/>
      <c r="DU81" s="287"/>
      <c r="DV81" s="287"/>
      <c r="DW81" s="287"/>
      <c r="DX81" s="287"/>
      <c r="DY81" s="287"/>
      <c r="DZ81" s="287"/>
      <c r="EA81" s="287"/>
      <c r="EB81" s="287"/>
      <c r="EC81" s="287"/>
      <c r="ED81" s="288"/>
      <c r="EE81" s="226"/>
      <c r="EF81" s="227"/>
      <c r="EG81" s="227"/>
      <c r="EH81" s="227"/>
      <c r="EI81" s="227"/>
      <c r="EJ81" s="227"/>
      <c r="EK81" s="227"/>
      <c r="EL81" s="227"/>
      <c r="EM81" s="227"/>
      <c r="EN81" s="227"/>
      <c r="EO81" s="227"/>
      <c r="EP81" s="227"/>
      <c r="EQ81" s="227"/>
      <c r="ER81" s="227"/>
      <c r="ES81" s="227"/>
      <c r="ET81" s="227"/>
      <c r="EU81" s="227"/>
      <c r="EV81" s="227"/>
      <c r="EW81" s="227"/>
      <c r="EX81" s="227"/>
      <c r="EY81" s="228"/>
    </row>
    <row r="82" spans="1:155" s="75" customFormat="1" ht="15" customHeight="1">
      <c r="A82" s="229" t="s">
        <v>212</v>
      </c>
      <c r="B82" s="230"/>
      <c r="C82" s="230"/>
      <c r="D82" s="230"/>
      <c r="E82" s="230"/>
      <c r="F82" s="230"/>
      <c r="G82" s="231"/>
      <c r="H82" s="232" t="s">
        <v>213</v>
      </c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3"/>
      <c r="BE82" s="234" t="s">
        <v>182</v>
      </c>
      <c r="BF82" s="235"/>
      <c r="BG82" s="235"/>
      <c r="BH82" s="235"/>
      <c r="BI82" s="235"/>
      <c r="BJ82" s="235"/>
      <c r="BK82" s="235"/>
      <c r="BL82" s="235"/>
      <c r="BM82" s="235"/>
      <c r="BN82" s="236"/>
      <c r="BO82" s="223">
        <v>0</v>
      </c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5"/>
      <c r="CF82" s="223">
        <f>CF84+CF85+CF86+CF87</f>
        <v>0</v>
      </c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5"/>
      <c r="CW82" s="223">
        <f>CF82-BO82</f>
        <v>0</v>
      </c>
      <c r="CX82" s="224"/>
      <c r="CY82" s="224"/>
      <c r="CZ82" s="224"/>
      <c r="DA82" s="224"/>
      <c r="DB82" s="224"/>
      <c r="DC82" s="224"/>
      <c r="DD82" s="224"/>
      <c r="DE82" s="224"/>
      <c r="DF82" s="224"/>
      <c r="DG82" s="224"/>
      <c r="DH82" s="224"/>
      <c r="DI82" s="224"/>
      <c r="DJ82" s="224"/>
      <c r="DK82" s="224"/>
      <c r="DL82" s="224"/>
      <c r="DM82" s="225"/>
      <c r="DN82" s="286"/>
      <c r="DO82" s="287"/>
      <c r="DP82" s="287"/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7"/>
      <c r="EC82" s="287"/>
      <c r="ED82" s="288"/>
      <c r="EE82" s="226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8"/>
    </row>
    <row r="83" spans="1:155" s="75" customFormat="1" ht="15" customHeight="1">
      <c r="A83" s="229"/>
      <c r="B83" s="230"/>
      <c r="C83" s="230"/>
      <c r="D83" s="230"/>
      <c r="E83" s="230"/>
      <c r="F83" s="230"/>
      <c r="G83" s="231"/>
      <c r="H83" s="232" t="s">
        <v>141</v>
      </c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3"/>
      <c r="BE83" s="234" t="s">
        <v>182</v>
      </c>
      <c r="BF83" s="235"/>
      <c r="BG83" s="235"/>
      <c r="BH83" s="235"/>
      <c r="BI83" s="235"/>
      <c r="BJ83" s="235"/>
      <c r="BK83" s="235"/>
      <c r="BL83" s="235"/>
      <c r="BM83" s="235"/>
      <c r="BN83" s="236"/>
      <c r="BO83" s="223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5"/>
      <c r="CF83" s="223"/>
      <c r="CG83" s="224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24"/>
      <c r="CU83" s="224"/>
      <c r="CV83" s="225"/>
      <c r="CW83" s="223"/>
      <c r="CX83" s="224"/>
      <c r="CY83" s="224"/>
      <c r="CZ83" s="224"/>
      <c r="DA83" s="224"/>
      <c r="DB83" s="224"/>
      <c r="DC83" s="224"/>
      <c r="DD83" s="224"/>
      <c r="DE83" s="224"/>
      <c r="DF83" s="224"/>
      <c r="DG83" s="224"/>
      <c r="DH83" s="224"/>
      <c r="DI83" s="224"/>
      <c r="DJ83" s="224"/>
      <c r="DK83" s="224"/>
      <c r="DL83" s="224"/>
      <c r="DM83" s="225"/>
      <c r="DN83" s="286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8"/>
      <c r="EE83" s="226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8"/>
    </row>
    <row r="84" spans="1:155" s="75" customFormat="1" ht="15" customHeight="1">
      <c r="A84" s="229" t="s">
        <v>167</v>
      </c>
      <c r="B84" s="230"/>
      <c r="C84" s="230"/>
      <c r="D84" s="230"/>
      <c r="E84" s="230"/>
      <c r="F84" s="230"/>
      <c r="G84" s="231"/>
      <c r="H84" s="232" t="s">
        <v>168</v>
      </c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3"/>
      <c r="BE84" s="234" t="s">
        <v>182</v>
      </c>
      <c r="BF84" s="235"/>
      <c r="BG84" s="235"/>
      <c r="BH84" s="235"/>
      <c r="BI84" s="235"/>
      <c r="BJ84" s="235"/>
      <c r="BK84" s="235"/>
      <c r="BL84" s="235"/>
      <c r="BM84" s="235"/>
      <c r="BN84" s="236"/>
      <c r="BO84" s="223">
        <v>0</v>
      </c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5"/>
      <c r="CF84" s="223">
        <v>0</v>
      </c>
      <c r="CG84" s="224"/>
      <c r="CH84" s="224"/>
      <c r="CI84" s="224"/>
      <c r="CJ84" s="224"/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225"/>
      <c r="CW84" s="223">
        <v>0</v>
      </c>
      <c r="CX84" s="224"/>
      <c r="CY84" s="224"/>
      <c r="CZ84" s="224"/>
      <c r="DA84" s="224"/>
      <c r="DB84" s="224"/>
      <c r="DC84" s="224"/>
      <c r="DD84" s="224"/>
      <c r="DE84" s="224"/>
      <c r="DF84" s="224"/>
      <c r="DG84" s="224"/>
      <c r="DH84" s="224"/>
      <c r="DI84" s="224"/>
      <c r="DJ84" s="224"/>
      <c r="DK84" s="224"/>
      <c r="DL84" s="224"/>
      <c r="DM84" s="225"/>
      <c r="DN84" s="286"/>
      <c r="DO84" s="287"/>
      <c r="DP84" s="287"/>
      <c r="DQ84" s="287"/>
      <c r="DR84" s="287"/>
      <c r="DS84" s="287"/>
      <c r="DT84" s="287"/>
      <c r="DU84" s="287"/>
      <c r="DV84" s="287"/>
      <c r="DW84" s="287"/>
      <c r="DX84" s="287"/>
      <c r="DY84" s="287"/>
      <c r="DZ84" s="287"/>
      <c r="EA84" s="287"/>
      <c r="EB84" s="287"/>
      <c r="EC84" s="287"/>
      <c r="ED84" s="288"/>
      <c r="EE84" s="226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8"/>
    </row>
    <row r="85" spans="1:155" s="75" customFormat="1" ht="15" customHeight="1">
      <c r="A85" s="229" t="s">
        <v>214</v>
      </c>
      <c r="B85" s="230"/>
      <c r="C85" s="230"/>
      <c r="D85" s="230"/>
      <c r="E85" s="230"/>
      <c r="F85" s="230"/>
      <c r="G85" s="231"/>
      <c r="H85" s="232" t="s">
        <v>215</v>
      </c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3"/>
      <c r="BE85" s="234" t="s">
        <v>182</v>
      </c>
      <c r="BF85" s="235"/>
      <c r="BG85" s="235"/>
      <c r="BH85" s="235"/>
      <c r="BI85" s="235"/>
      <c r="BJ85" s="235"/>
      <c r="BK85" s="235"/>
      <c r="BL85" s="235"/>
      <c r="BM85" s="235"/>
      <c r="BN85" s="236"/>
      <c r="BO85" s="223">
        <v>0</v>
      </c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5"/>
      <c r="CF85" s="223">
        <v>0</v>
      </c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5"/>
      <c r="CW85" s="223">
        <v>0</v>
      </c>
      <c r="CX85" s="22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5"/>
      <c r="DN85" s="286"/>
      <c r="DO85" s="287"/>
      <c r="DP85" s="287"/>
      <c r="DQ85" s="287"/>
      <c r="DR85" s="287"/>
      <c r="DS85" s="287"/>
      <c r="DT85" s="287"/>
      <c r="DU85" s="287"/>
      <c r="DV85" s="287"/>
      <c r="DW85" s="287"/>
      <c r="DX85" s="287"/>
      <c r="DY85" s="287"/>
      <c r="DZ85" s="287"/>
      <c r="EA85" s="287"/>
      <c r="EB85" s="287"/>
      <c r="EC85" s="287"/>
      <c r="ED85" s="288"/>
      <c r="EE85" s="226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8"/>
    </row>
    <row r="86" spans="1:155" s="75" customFormat="1" ht="15" customHeight="1">
      <c r="A86" s="229" t="s">
        <v>216</v>
      </c>
      <c r="B86" s="230"/>
      <c r="C86" s="230"/>
      <c r="D86" s="230"/>
      <c r="E86" s="230"/>
      <c r="F86" s="230"/>
      <c r="G86" s="231"/>
      <c r="H86" s="232" t="s">
        <v>217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3"/>
      <c r="BE86" s="234" t="s">
        <v>182</v>
      </c>
      <c r="BF86" s="235"/>
      <c r="BG86" s="235"/>
      <c r="BH86" s="235"/>
      <c r="BI86" s="235"/>
      <c r="BJ86" s="235"/>
      <c r="BK86" s="235"/>
      <c r="BL86" s="235"/>
      <c r="BM86" s="235"/>
      <c r="BN86" s="236"/>
      <c r="BO86" s="223">
        <v>0</v>
      </c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5"/>
      <c r="CF86" s="223">
        <v>0</v>
      </c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5"/>
      <c r="CW86" s="223">
        <v>0</v>
      </c>
      <c r="CX86" s="224"/>
      <c r="CY86" s="224"/>
      <c r="CZ86" s="224"/>
      <c r="DA86" s="224"/>
      <c r="DB86" s="224"/>
      <c r="DC86" s="224"/>
      <c r="DD86" s="224"/>
      <c r="DE86" s="224"/>
      <c r="DF86" s="224"/>
      <c r="DG86" s="224"/>
      <c r="DH86" s="224"/>
      <c r="DI86" s="224"/>
      <c r="DJ86" s="224"/>
      <c r="DK86" s="224"/>
      <c r="DL86" s="224"/>
      <c r="DM86" s="225"/>
      <c r="DN86" s="286"/>
      <c r="DO86" s="287"/>
      <c r="DP86" s="287"/>
      <c r="DQ86" s="287"/>
      <c r="DR86" s="287"/>
      <c r="DS86" s="287"/>
      <c r="DT86" s="287"/>
      <c r="DU86" s="287"/>
      <c r="DV86" s="287"/>
      <c r="DW86" s="287"/>
      <c r="DX86" s="287"/>
      <c r="DY86" s="287"/>
      <c r="DZ86" s="287"/>
      <c r="EA86" s="287"/>
      <c r="EB86" s="287"/>
      <c r="EC86" s="287"/>
      <c r="ED86" s="288"/>
      <c r="EE86" s="226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8"/>
    </row>
    <row r="87" spans="1:155" s="75" customFormat="1" ht="15" customHeight="1">
      <c r="A87" s="229" t="s">
        <v>138</v>
      </c>
      <c r="B87" s="230"/>
      <c r="C87" s="230"/>
      <c r="D87" s="230"/>
      <c r="E87" s="230"/>
      <c r="F87" s="230"/>
      <c r="G87" s="231"/>
      <c r="H87" s="232" t="s">
        <v>139</v>
      </c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3"/>
      <c r="BE87" s="234" t="s">
        <v>182</v>
      </c>
      <c r="BF87" s="235"/>
      <c r="BG87" s="235"/>
      <c r="BH87" s="235"/>
      <c r="BI87" s="235"/>
      <c r="BJ87" s="235"/>
      <c r="BK87" s="235"/>
      <c r="BL87" s="235"/>
      <c r="BM87" s="235"/>
      <c r="BN87" s="236"/>
      <c r="BO87" s="223">
        <v>0</v>
      </c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5"/>
      <c r="CF87" s="223">
        <v>0</v>
      </c>
      <c r="CG87" s="224"/>
      <c r="CH87" s="224"/>
      <c r="CI87" s="224"/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5"/>
      <c r="CW87" s="223">
        <v>0</v>
      </c>
      <c r="CX87" s="224"/>
      <c r="CY87" s="224"/>
      <c r="CZ87" s="224"/>
      <c r="DA87" s="224"/>
      <c r="DB87" s="224"/>
      <c r="DC87" s="224"/>
      <c r="DD87" s="224"/>
      <c r="DE87" s="224"/>
      <c r="DF87" s="224"/>
      <c r="DG87" s="224"/>
      <c r="DH87" s="224"/>
      <c r="DI87" s="224"/>
      <c r="DJ87" s="224"/>
      <c r="DK87" s="224"/>
      <c r="DL87" s="224"/>
      <c r="DM87" s="225"/>
      <c r="DN87" s="286"/>
      <c r="DO87" s="287"/>
      <c r="DP87" s="287"/>
      <c r="DQ87" s="287"/>
      <c r="DR87" s="287"/>
      <c r="DS87" s="287"/>
      <c r="DT87" s="287"/>
      <c r="DU87" s="287"/>
      <c r="DV87" s="287"/>
      <c r="DW87" s="287"/>
      <c r="DX87" s="287"/>
      <c r="DY87" s="287"/>
      <c r="DZ87" s="287"/>
      <c r="EA87" s="287"/>
      <c r="EB87" s="287"/>
      <c r="EC87" s="287"/>
      <c r="ED87" s="288"/>
      <c r="EE87" s="226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8"/>
    </row>
    <row r="88" spans="1:155" s="75" customFormat="1" ht="15" customHeight="1">
      <c r="A88" s="229" t="s">
        <v>218</v>
      </c>
      <c r="B88" s="230"/>
      <c r="C88" s="230"/>
      <c r="D88" s="230"/>
      <c r="E88" s="230"/>
      <c r="F88" s="230"/>
      <c r="G88" s="231"/>
      <c r="H88" s="232" t="s">
        <v>219</v>
      </c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3"/>
      <c r="BE88" s="234" t="s">
        <v>182</v>
      </c>
      <c r="BF88" s="235"/>
      <c r="BG88" s="235"/>
      <c r="BH88" s="235"/>
      <c r="BI88" s="235"/>
      <c r="BJ88" s="235"/>
      <c r="BK88" s="235"/>
      <c r="BL88" s="235"/>
      <c r="BM88" s="235"/>
      <c r="BN88" s="236"/>
      <c r="BO88" s="223">
        <f>BO90+BO91</f>
        <v>0</v>
      </c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5"/>
      <c r="CF88" s="223">
        <f>CF90+CF91</f>
        <v>0</v>
      </c>
      <c r="CG88" s="224"/>
      <c r="CH88" s="224"/>
      <c r="CI88" s="224"/>
      <c r="CJ88" s="224"/>
      <c r="CK88" s="224"/>
      <c r="CL88" s="224"/>
      <c r="CM88" s="224"/>
      <c r="CN88" s="224"/>
      <c r="CO88" s="224"/>
      <c r="CP88" s="224"/>
      <c r="CQ88" s="224"/>
      <c r="CR88" s="224"/>
      <c r="CS88" s="224"/>
      <c r="CT88" s="224"/>
      <c r="CU88" s="224"/>
      <c r="CV88" s="225"/>
      <c r="CW88" s="223">
        <f>CF88-BO88</f>
        <v>0</v>
      </c>
      <c r="CX88" s="224"/>
      <c r="CY88" s="224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5"/>
      <c r="DN88" s="286"/>
      <c r="DO88" s="287"/>
      <c r="DP88" s="287"/>
      <c r="DQ88" s="287"/>
      <c r="DR88" s="287"/>
      <c r="DS88" s="287"/>
      <c r="DT88" s="287"/>
      <c r="DU88" s="287"/>
      <c r="DV88" s="287"/>
      <c r="DW88" s="287"/>
      <c r="DX88" s="287"/>
      <c r="DY88" s="287"/>
      <c r="DZ88" s="287"/>
      <c r="EA88" s="287"/>
      <c r="EB88" s="287"/>
      <c r="EC88" s="287"/>
      <c r="ED88" s="288"/>
      <c r="EE88" s="226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8"/>
    </row>
    <row r="89" spans="1:155" s="75" customFormat="1" ht="15" customHeight="1">
      <c r="A89" s="229"/>
      <c r="B89" s="230"/>
      <c r="C89" s="230"/>
      <c r="D89" s="230"/>
      <c r="E89" s="230"/>
      <c r="F89" s="230"/>
      <c r="G89" s="231"/>
      <c r="H89" s="232" t="s">
        <v>141</v>
      </c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3"/>
      <c r="BE89" s="234" t="s">
        <v>182</v>
      </c>
      <c r="BF89" s="235"/>
      <c r="BG89" s="235"/>
      <c r="BH89" s="235"/>
      <c r="BI89" s="235"/>
      <c r="BJ89" s="235"/>
      <c r="BK89" s="235"/>
      <c r="BL89" s="235"/>
      <c r="BM89" s="235"/>
      <c r="BN89" s="236"/>
      <c r="BO89" s="223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5"/>
      <c r="CF89" s="223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4"/>
      <c r="CU89" s="224"/>
      <c r="CV89" s="225"/>
      <c r="CW89" s="223"/>
      <c r="CX89" s="22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5"/>
      <c r="DN89" s="286"/>
      <c r="DO89" s="287"/>
      <c r="DP89" s="287"/>
      <c r="DQ89" s="287"/>
      <c r="DR89" s="287"/>
      <c r="DS89" s="287"/>
      <c r="DT89" s="287"/>
      <c r="DU89" s="287"/>
      <c r="DV89" s="287"/>
      <c r="DW89" s="287"/>
      <c r="DX89" s="287"/>
      <c r="DY89" s="287"/>
      <c r="DZ89" s="287"/>
      <c r="EA89" s="287"/>
      <c r="EB89" s="287"/>
      <c r="EC89" s="287"/>
      <c r="ED89" s="288"/>
      <c r="EE89" s="226"/>
      <c r="EF89" s="227"/>
      <c r="EG89" s="227"/>
      <c r="EH89" s="227"/>
      <c r="EI89" s="227"/>
      <c r="EJ89" s="227"/>
      <c r="EK89" s="227"/>
      <c r="EL89" s="227"/>
      <c r="EM89" s="227"/>
      <c r="EN89" s="227"/>
      <c r="EO89" s="227"/>
      <c r="EP89" s="227"/>
      <c r="EQ89" s="227"/>
      <c r="ER89" s="227"/>
      <c r="ES89" s="227"/>
      <c r="ET89" s="227"/>
      <c r="EU89" s="227"/>
      <c r="EV89" s="227"/>
      <c r="EW89" s="227"/>
      <c r="EX89" s="227"/>
      <c r="EY89" s="228"/>
    </row>
    <row r="90" spans="1:155" s="75" customFormat="1" ht="28.5" customHeight="1">
      <c r="A90" s="229" t="s">
        <v>220</v>
      </c>
      <c r="B90" s="230"/>
      <c r="C90" s="230"/>
      <c r="D90" s="230"/>
      <c r="E90" s="230"/>
      <c r="F90" s="230"/>
      <c r="G90" s="231"/>
      <c r="H90" s="232" t="s">
        <v>221</v>
      </c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3"/>
      <c r="BE90" s="234" t="s">
        <v>182</v>
      </c>
      <c r="BF90" s="235"/>
      <c r="BG90" s="235"/>
      <c r="BH90" s="235"/>
      <c r="BI90" s="235"/>
      <c r="BJ90" s="235"/>
      <c r="BK90" s="235"/>
      <c r="BL90" s="235"/>
      <c r="BM90" s="235"/>
      <c r="BN90" s="236"/>
      <c r="BO90" s="223">
        <v>0</v>
      </c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5"/>
      <c r="CF90" s="223">
        <v>0</v>
      </c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5"/>
      <c r="CW90" s="223">
        <v>0</v>
      </c>
      <c r="CX90" s="22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5"/>
      <c r="DN90" s="286"/>
      <c r="DO90" s="287"/>
      <c r="DP90" s="287"/>
      <c r="DQ90" s="287"/>
      <c r="DR90" s="287"/>
      <c r="DS90" s="287"/>
      <c r="DT90" s="287"/>
      <c r="DU90" s="287"/>
      <c r="DV90" s="287"/>
      <c r="DW90" s="287"/>
      <c r="DX90" s="287"/>
      <c r="DY90" s="287"/>
      <c r="DZ90" s="287"/>
      <c r="EA90" s="287"/>
      <c r="EB90" s="287"/>
      <c r="EC90" s="287"/>
      <c r="ED90" s="288"/>
      <c r="EE90" s="226"/>
      <c r="EF90" s="227"/>
      <c r="EG90" s="227"/>
      <c r="EH90" s="227"/>
      <c r="EI90" s="227"/>
      <c r="EJ90" s="227"/>
      <c r="EK90" s="227"/>
      <c r="EL90" s="227"/>
      <c r="EM90" s="227"/>
      <c r="EN90" s="227"/>
      <c r="EO90" s="227"/>
      <c r="EP90" s="227"/>
      <c r="EQ90" s="227"/>
      <c r="ER90" s="227"/>
      <c r="ES90" s="227"/>
      <c r="ET90" s="227"/>
      <c r="EU90" s="227"/>
      <c r="EV90" s="227"/>
      <c r="EW90" s="227"/>
      <c r="EX90" s="227"/>
      <c r="EY90" s="228"/>
    </row>
    <row r="91" spans="1:155" s="75" customFormat="1" ht="27" customHeight="1">
      <c r="A91" s="229" t="s">
        <v>222</v>
      </c>
      <c r="B91" s="230"/>
      <c r="C91" s="230"/>
      <c r="D91" s="230"/>
      <c r="E91" s="230"/>
      <c r="F91" s="230"/>
      <c r="G91" s="231"/>
      <c r="H91" s="232" t="s">
        <v>223</v>
      </c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3"/>
      <c r="BE91" s="234" t="s">
        <v>182</v>
      </c>
      <c r="BF91" s="235"/>
      <c r="BG91" s="235"/>
      <c r="BH91" s="235"/>
      <c r="BI91" s="235"/>
      <c r="BJ91" s="235"/>
      <c r="BK91" s="235"/>
      <c r="BL91" s="235"/>
      <c r="BM91" s="235"/>
      <c r="BN91" s="236"/>
      <c r="BO91" s="223">
        <v>0</v>
      </c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5"/>
      <c r="CF91" s="223">
        <v>0</v>
      </c>
      <c r="CG91" s="224"/>
      <c r="CH91" s="224"/>
      <c r="CI91" s="224"/>
      <c r="CJ91" s="224"/>
      <c r="CK91" s="224"/>
      <c r="CL91" s="224"/>
      <c r="CM91" s="224"/>
      <c r="CN91" s="224"/>
      <c r="CO91" s="224"/>
      <c r="CP91" s="224"/>
      <c r="CQ91" s="224"/>
      <c r="CR91" s="224"/>
      <c r="CS91" s="224"/>
      <c r="CT91" s="224"/>
      <c r="CU91" s="224"/>
      <c r="CV91" s="225"/>
      <c r="CW91" s="223">
        <v>0</v>
      </c>
      <c r="CX91" s="224"/>
      <c r="CY91" s="224"/>
      <c r="CZ91" s="224"/>
      <c r="DA91" s="224"/>
      <c r="DB91" s="224"/>
      <c r="DC91" s="224"/>
      <c r="DD91" s="224"/>
      <c r="DE91" s="224"/>
      <c r="DF91" s="224"/>
      <c r="DG91" s="224"/>
      <c r="DH91" s="224"/>
      <c r="DI91" s="224"/>
      <c r="DJ91" s="224"/>
      <c r="DK91" s="224"/>
      <c r="DL91" s="224"/>
      <c r="DM91" s="225"/>
      <c r="DN91" s="286"/>
      <c r="DO91" s="287"/>
      <c r="DP91" s="287"/>
      <c r="DQ91" s="287"/>
      <c r="DR91" s="287"/>
      <c r="DS91" s="287"/>
      <c r="DT91" s="287"/>
      <c r="DU91" s="287"/>
      <c r="DV91" s="287"/>
      <c r="DW91" s="287"/>
      <c r="DX91" s="287"/>
      <c r="DY91" s="287"/>
      <c r="DZ91" s="287"/>
      <c r="EA91" s="287"/>
      <c r="EB91" s="287"/>
      <c r="EC91" s="287"/>
      <c r="ED91" s="288"/>
      <c r="EE91" s="226"/>
      <c r="EF91" s="227"/>
      <c r="EG91" s="227"/>
      <c r="EH91" s="227"/>
      <c r="EI91" s="227"/>
      <c r="EJ91" s="227"/>
      <c r="EK91" s="227"/>
      <c r="EL91" s="227"/>
      <c r="EM91" s="227"/>
      <c r="EN91" s="227"/>
      <c r="EO91" s="227"/>
      <c r="EP91" s="227"/>
      <c r="EQ91" s="227"/>
      <c r="ER91" s="227"/>
      <c r="ES91" s="227"/>
      <c r="ET91" s="227"/>
      <c r="EU91" s="227"/>
      <c r="EV91" s="227"/>
      <c r="EW91" s="227"/>
      <c r="EX91" s="227"/>
      <c r="EY91" s="228"/>
    </row>
    <row r="92" spans="1:155" s="73" customFormat="1" ht="37.5" customHeight="1">
      <c r="A92" s="215" t="s">
        <v>229</v>
      </c>
      <c r="B92" s="216"/>
      <c r="C92" s="216"/>
      <c r="D92" s="216"/>
      <c r="E92" s="216"/>
      <c r="F92" s="216"/>
      <c r="G92" s="217"/>
      <c r="H92" s="72"/>
      <c r="I92" s="218" t="s">
        <v>230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9"/>
      <c r="BE92" s="220" t="s">
        <v>182</v>
      </c>
      <c r="BF92" s="221"/>
      <c r="BG92" s="221"/>
      <c r="BH92" s="221"/>
      <c r="BI92" s="221"/>
      <c r="BJ92" s="221"/>
      <c r="BK92" s="221"/>
      <c r="BL92" s="221"/>
      <c r="BM92" s="221"/>
      <c r="BN92" s="222"/>
      <c r="BO92" s="209">
        <f>BO93+BO97</f>
        <v>638548.8</v>
      </c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1"/>
      <c r="CF92" s="209">
        <f>CF93+CF97</f>
        <v>1274553.61</v>
      </c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1"/>
      <c r="CW92" s="209">
        <f>CF92-BO92</f>
        <v>636004.81</v>
      </c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1"/>
      <c r="DN92" s="277">
        <f>CF92/BO92*100-100</f>
        <v>99.60159818638763</v>
      </c>
      <c r="DO92" s="278"/>
      <c r="DP92" s="278"/>
      <c r="DQ92" s="278"/>
      <c r="DR92" s="278"/>
      <c r="DS92" s="278"/>
      <c r="DT92" s="278"/>
      <c r="DU92" s="278"/>
      <c r="DV92" s="278"/>
      <c r="DW92" s="278"/>
      <c r="DX92" s="278"/>
      <c r="DY92" s="278"/>
      <c r="DZ92" s="278"/>
      <c r="EA92" s="278"/>
      <c r="EB92" s="278"/>
      <c r="EC92" s="278"/>
      <c r="ED92" s="279"/>
      <c r="EE92" s="212"/>
      <c r="EF92" s="213"/>
      <c r="EG92" s="213"/>
      <c r="EH92" s="213"/>
      <c r="EI92" s="213"/>
      <c r="EJ92" s="213"/>
      <c r="EK92" s="213"/>
      <c r="EL92" s="213"/>
      <c r="EM92" s="213"/>
      <c r="EN92" s="213"/>
      <c r="EO92" s="213"/>
      <c r="EP92" s="213"/>
      <c r="EQ92" s="213"/>
      <c r="ER92" s="213"/>
      <c r="ES92" s="213"/>
      <c r="ET92" s="213"/>
      <c r="EU92" s="213"/>
      <c r="EV92" s="213"/>
      <c r="EW92" s="213"/>
      <c r="EX92" s="213"/>
      <c r="EY92" s="214"/>
    </row>
    <row r="93" spans="1:155" s="78" customFormat="1" ht="12.75">
      <c r="A93" s="243" t="s">
        <v>231</v>
      </c>
      <c r="B93" s="244"/>
      <c r="C93" s="244"/>
      <c r="D93" s="244"/>
      <c r="E93" s="244"/>
      <c r="F93" s="244"/>
      <c r="G93" s="245"/>
      <c r="H93" s="77"/>
      <c r="I93" s="246" t="s">
        <v>193</v>
      </c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7"/>
      <c r="BE93" s="248" t="s">
        <v>182</v>
      </c>
      <c r="BF93" s="249"/>
      <c r="BG93" s="249"/>
      <c r="BH93" s="249"/>
      <c r="BI93" s="249"/>
      <c r="BJ93" s="249"/>
      <c r="BK93" s="249"/>
      <c r="BL93" s="249"/>
      <c r="BM93" s="249"/>
      <c r="BN93" s="250"/>
      <c r="BO93" s="237">
        <f>BO94+BO95+BO96</f>
        <v>638548.8</v>
      </c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9"/>
      <c r="CF93" s="237">
        <f>CF94+CF95+CF96</f>
        <v>1274553.61</v>
      </c>
      <c r="CG93" s="238"/>
      <c r="CH93" s="238"/>
      <c r="CI93" s="238"/>
      <c r="CJ93" s="238"/>
      <c r="CK93" s="238"/>
      <c r="CL93" s="238"/>
      <c r="CM93" s="238"/>
      <c r="CN93" s="238"/>
      <c r="CO93" s="238"/>
      <c r="CP93" s="238"/>
      <c r="CQ93" s="238"/>
      <c r="CR93" s="238"/>
      <c r="CS93" s="238"/>
      <c r="CT93" s="238"/>
      <c r="CU93" s="238"/>
      <c r="CV93" s="239"/>
      <c r="CW93" s="237">
        <f>CF93-BO93</f>
        <v>636004.81</v>
      </c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I93" s="238"/>
      <c r="DJ93" s="238"/>
      <c r="DK93" s="238"/>
      <c r="DL93" s="238"/>
      <c r="DM93" s="239"/>
      <c r="DN93" s="283">
        <f>CF93/BO93*100-100</f>
        <v>99.60159818638763</v>
      </c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5"/>
      <c r="EE93" s="240"/>
      <c r="EF93" s="241"/>
      <c r="EG93" s="241"/>
      <c r="EH93" s="241"/>
      <c r="EI93" s="241"/>
      <c r="EJ93" s="241"/>
      <c r="EK93" s="241"/>
      <c r="EL93" s="241"/>
      <c r="EM93" s="241"/>
      <c r="EN93" s="241"/>
      <c r="EO93" s="241"/>
      <c r="EP93" s="241"/>
      <c r="EQ93" s="241"/>
      <c r="ER93" s="241"/>
      <c r="ES93" s="241"/>
      <c r="ET93" s="241"/>
      <c r="EU93" s="241"/>
      <c r="EV93" s="241"/>
      <c r="EW93" s="241"/>
      <c r="EX93" s="241"/>
      <c r="EY93" s="242"/>
    </row>
    <row r="94" spans="1:155" ht="15" customHeight="1">
      <c r="A94" s="257" t="s">
        <v>232</v>
      </c>
      <c r="B94" s="258"/>
      <c r="C94" s="258"/>
      <c r="D94" s="258"/>
      <c r="E94" s="258"/>
      <c r="F94" s="258"/>
      <c r="G94" s="259"/>
      <c r="H94" s="260" t="s">
        <v>233</v>
      </c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260"/>
      <c r="BC94" s="260"/>
      <c r="BD94" s="261"/>
      <c r="BE94" s="262" t="s">
        <v>182</v>
      </c>
      <c r="BF94" s="263"/>
      <c r="BG94" s="263"/>
      <c r="BH94" s="263"/>
      <c r="BI94" s="263"/>
      <c r="BJ94" s="263"/>
      <c r="BK94" s="263"/>
      <c r="BL94" s="263"/>
      <c r="BM94" s="263"/>
      <c r="BN94" s="264"/>
      <c r="BO94" s="251">
        <v>0</v>
      </c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3"/>
      <c r="CF94" s="251">
        <v>0</v>
      </c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3"/>
      <c r="CW94" s="251">
        <v>0</v>
      </c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3"/>
      <c r="DN94" s="280"/>
      <c r="DO94" s="281"/>
      <c r="DP94" s="281"/>
      <c r="DQ94" s="281"/>
      <c r="DR94" s="281"/>
      <c r="DS94" s="281"/>
      <c r="DT94" s="281"/>
      <c r="DU94" s="281"/>
      <c r="DV94" s="281"/>
      <c r="DW94" s="281"/>
      <c r="DX94" s="281"/>
      <c r="DY94" s="281"/>
      <c r="DZ94" s="281"/>
      <c r="EA94" s="281"/>
      <c r="EB94" s="281"/>
      <c r="EC94" s="281"/>
      <c r="ED94" s="282"/>
      <c r="EE94" s="254"/>
      <c r="EF94" s="255"/>
      <c r="EG94" s="255"/>
      <c r="EH94" s="255"/>
      <c r="EI94" s="255"/>
      <c r="EJ94" s="255"/>
      <c r="EK94" s="255"/>
      <c r="EL94" s="255"/>
      <c r="EM94" s="255"/>
      <c r="EN94" s="255"/>
      <c r="EO94" s="255"/>
      <c r="EP94" s="255"/>
      <c r="EQ94" s="255"/>
      <c r="ER94" s="255"/>
      <c r="ES94" s="255"/>
      <c r="ET94" s="255"/>
      <c r="EU94" s="255"/>
      <c r="EV94" s="255"/>
      <c r="EW94" s="255"/>
      <c r="EX94" s="255"/>
      <c r="EY94" s="256"/>
    </row>
    <row r="95" spans="1:155" ht="27.75" customHeight="1">
      <c r="A95" s="257" t="s">
        <v>234</v>
      </c>
      <c r="B95" s="258"/>
      <c r="C95" s="258"/>
      <c r="D95" s="258"/>
      <c r="E95" s="258"/>
      <c r="F95" s="258"/>
      <c r="G95" s="259"/>
      <c r="H95" s="260" t="s">
        <v>235</v>
      </c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1"/>
      <c r="BE95" s="262" t="s">
        <v>182</v>
      </c>
      <c r="BF95" s="263"/>
      <c r="BG95" s="263"/>
      <c r="BH95" s="263"/>
      <c r="BI95" s="263"/>
      <c r="BJ95" s="263"/>
      <c r="BK95" s="263"/>
      <c r="BL95" s="263"/>
      <c r="BM95" s="263"/>
      <c r="BN95" s="264"/>
      <c r="BO95" s="251">
        <v>379028.15</v>
      </c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3"/>
      <c r="CF95" s="251">
        <v>419266.58</v>
      </c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3"/>
      <c r="CW95" s="251">
        <f>CF95-BO95</f>
        <v>40238.42999999999</v>
      </c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3"/>
      <c r="DN95" s="251">
        <f>CF95/BO95*100-100</f>
        <v>10.616211487194292</v>
      </c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3"/>
      <c r="EE95" s="254"/>
      <c r="EF95" s="255"/>
      <c r="EG95" s="255"/>
      <c r="EH95" s="255"/>
      <c r="EI95" s="255"/>
      <c r="EJ95" s="255"/>
      <c r="EK95" s="255"/>
      <c r="EL95" s="255"/>
      <c r="EM95" s="255"/>
      <c r="EN95" s="255"/>
      <c r="EO95" s="255"/>
      <c r="EP95" s="255"/>
      <c r="EQ95" s="255"/>
      <c r="ER95" s="255"/>
      <c r="ES95" s="255"/>
      <c r="ET95" s="255"/>
      <c r="EU95" s="255"/>
      <c r="EV95" s="255"/>
      <c r="EW95" s="255"/>
      <c r="EX95" s="255"/>
      <c r="EY95" s="256"/>
    </row>
    <row r="96" spans="1:155" ht="15" customHeight="1">
      <c r="A96" s="257" t="s">
        <v>236</v>
      </c>
      <c r="B96" s="258"/>
      <c r="C96" s="258"/>
      <c r="D96" s="258"/>
      <c r="E96" s="258"/>
      <c r="F96" s="258"/>
      <c r="G96" s="259"/>
      <c r="H96" s="260" t="s">
        <v>237</v>
      </c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1"/>
      <c r="BE96" s="262" t="s">
        <v>182</v>
      </c>
      <c r="BF96" s="263"/>
      <c r="BG96" s="263"/>
      <c r="BH96" s="263"/>
      <c r="BI96" s="263"/>
      <c r="BJ96" s="263"/>
      <c r="BK96" s="263"/>
      <c r="BL96" s="263"/>
      <c r="BM96" s="263"/>
      <c r="BN96" s="264"/>
      <c r="BO96" s="251">
        <v>259520.65</v>
      </c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3"/>
      <c r="CF96" s="251">
        <v>855287.03</v>
      </c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3"/>
      <c r="CW96" s="223">
        <f>CF96-BO96</f>
        <v>595766.38</v>
      </c>
      <c r="CX96" s="224"/>
      <c r="CY96" s="224"/>
      <c r="CZ96" s="224"/>
      <c r="DA96" s="224"/>
      <c r="DB96" s="224"/>
      <c r="DC96" s="224"/>
      <c r="DD96" s="224"/>
      <c r="DE96" s="224"/>
      <c r="DF96" s="224"/>
      <c r="DG96" s="224"/>
      <c r="DH96" s="224"/>
      <c r="DI96" s="224"/>
      <c r="DJ96" s="224"/>
      <c r="DK96" s="224"/>
      <c r="DL96" s="224"/>
      <c r="DM96" s="225"/>
      <c r="DN96" s="251">
        <f>CF96/BO96*100-100</f>
        <v>229.5641522167889</v>
      </c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3"/>
      <c r="EE96" s="254"/>
      <c r="EF96" s="255"/>
      <c r="EG96" s="255"/>
      <c r="EH96" s="255"/>
      <c r="EI96" s="255"/>
      <c r="EJ96" s="255"/>
      <c r="EK96" s="255"/>
      <c r="EL96" s="255"/>
      <c r="EM96" s="255"/>
      <c r="EN96" s="255"/>
      <c r="EO96" s="255"/>
      <c r="EP96" s="255"/>
      <c r="EQ96" s="255"/>
      <c r="ER96" s="255"/>
      <c r="ES96" s="255"/>
      <c r="ET96" s="255"/>
      <c r="EU96" s="255"/>
      <c r="EV96" s="255"/>
      <c r="EW96" s="255"/>
      <c r="EX96" s="255"/>
      <c r="EY96" s="256"/>
    </row>
    <row r="97" spans="1:155" s="78" customFormat="1" ht="12.75">
      <c r="A97" s="243" t="s">
        <v>238</v>
      </c>
      <c r="B97" s="244"/>
      <c r="C97" s="244"/>
      <c r="D97" s="244"/>
      <c r="E97" s="244"/>
      <c r="F97" s="244"/>
      <c r="G97" s="245"/>
      <c r="H97" s="77"/>
      <c r="I97" s="246" t="s">
        <v>195</v>
      </c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7"/>
      <c r="BE97" s="248" t="s">
        <v>182</v>
      </c>
      <c r="BF97" s="249"/>
      <c r="BG97" s="249"/>
      <c r="BH97" s="249"/>
      <c r="BI97" s="249"/>
      <c r="BJ97" s="249"/>
      <c r="BK97" s="249"/>
      <c r="BL97" s="249"/>
      <c r="BM97" s="249"/>
      <c r="BN97" s="250"/>
      <c r="BO97" s="237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9"/>
      <c r="CF97" s="237">
        <f>CF99+CF104+CF112+CF115+CF120+CF126</f>
        <v>0</v>
      </c>
      <c r="CG97" s="238"/>
      <c r="CH97" s="238"/>
      <c r="CI97" s="238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9"/>
      <c r="CW97" s="237">
        <f>CF97-BO97</f>
        <v>0</v>
      </c>
      <c r="CX97" s="238"/>
      <c r="CY97" s="238"/>
      <c r="CZ97" s="238"/>
      <c r="DA97" s="238"/>
      <c r="DB97" s="238"/>
      <c r="DC97" s="238"/>
      <c r="DD97" s="238"/>
      <c r="DE97" s="238"/>
      <c r="DF97" s="238"/>
      <c r="DG97" s="238"/>
      <c r="DH97" s="238"/>
      <c r="DI97" s="238"/>
      <c r="DJ97" s="238"/>
      <c r="DK97" s="238"/>
      <c r="DL97" s="238"/>
      <c r="DM97" s="239"/>
      <c r="DN97" s="251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3"/>
      <c r="EE97" s="240"/>
      <c r="EF97" s="241"/>
      <c r="EG97" s="241"/>
      <c r="EH97" s="241"/>
      <c r="EI97" s="241"/>
      <c r="EJ97" s="241"/>
      <c r="EK97" s="241"/>
      <c r="EL97" s="241"/>
      <c r="EM97" s="241"/>
      <c r="EN97" s="241"/>
      <c r="EO97" s="241"/>
      <c r="EP97" s="241"/>
      <c r="EQ97" s="241"/>
      <c r="ER97" s="241"/>
      <c r="ES97" s="241"/>
      <c r="ET97" s="241"/>
      <c r="EU97" s="241"/>
      <c r="EV97" s="241"/>
      <c r="EW97" s="241"/>
      <c r="EX97" s="241"/>
      <c r="EY97" s="242"/>
    </row>
    <row r="98" spans="1:155" s="75" customFormat="1" ht="12.75">
      <c r="A98" s="229"/>
      <c r="B98" s="230"/>
      <c r="C98" s="230"/>
      <c r="D98" s="230"/>
      <c r="E98" s="230"/>
      <c r="F98" s="230"/>
      <c r="G98" s="231"/>
      <c r="H98" s="76"/>
      <c r="I98" s="232" t="s">
        <v>55</v>
      </c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3"/>
      <c r="BE98" s="234"/>
      <c r="BF98" s="235"/>
      <c r="BG98" s="235"/>
      <c r="BH98" s="235"/>
      <c r="BI98" s="235"/>
      <c r="BJ98" s="235"/>
      <c r="BK98" s="235"/>
      <c r="BL98" s="235"/>
      <c r="BM98" s="235"/>
      <c r="BN98" s="236"/>
      <c r="BO98" s="223">
        <v>0</v>
      </c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5"/>
      <c r="CF98" s="223">
        <v>0</v>
      </c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5"/>
      <c r="CW98" s="223">
        <v>0</v>
      </c>
      <c r="CX98" s="224"/>
      <c r="CY98" s="224"/>
      <c r="CZ98" s="224"/>
      <c r="DA98" s="224"/>
      <c r="DB98" s="224"/>
      <c r="DC98" s="224"/>
      <c r="DD98" s="224"/>
      <c r="DE98" s="224"/>
      <c r="DF98" s="224"/>
      <c r="DG98" s="224"/>
      <c r="DH98" s="224"/>
      <c r="DI98" s="224"/>
      <c r="DJ98" s="224"/>
      <c r="DK98" s="224"/>
      <c r="DL98" s="224"/>
      <c r="DM98" s="225"/>
      <c r="DN98" s="251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3"/>
      <c r="EE98" s="226"/>
      <c r="EF98" s="227"/>
      <c r="EG98" s="227"/>
      <c r="EH98" s="227"/>
      <c r="EI98" s="227"/>
      <c r="EJ98" s="227"/>
      <c r="EK98" s="227"/>
      <c r="EL98" s="227"/>
      <c r="EM98" s="227"/>
      <c r="EN98" s="227"/>
      <c r="EO98" s="227"/>
      <c r="EP98" s="227"/>
      <c r="EQ98" s="227"/>
      <c r="ER98" s="227"/>
      <c r="ES98" s="227"/>
      <c r="ET98" s="227"/>
      <c r="EU98" s="227"/>
      <c r="EV98" s="227"/>
      <c r="EW98" s="227"/>
      <c r="EX98" s="227"/>
      <c r="EY98" s="228"/>
    </row>
    <row r="99" spans="1:155" s="75" customFormat="1" ht="33" customHeight="1">
      <c r="A99" s="229" t="s">
        <v>196</v>
      </c>
      <c r="B99" s="230"/>
      <c r="C99" s="230"/>
      <c r="D99" s="230"/>
      <c r="E99" s="230"/>
      <c r="F99" s="230"/>
      <c r="G99" s="231"/>
      <c r="H99" s="232" t="s">
        <v>197</v>
      </c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3"/>
      <c r="BE99" s="234" t="s">
        <v>182</v>
      </c>
      <c r="BF99" s="235"/>
      <c r="BG99" s="235"/>
      <c r="BH99" s="235"/>
      <c r="BI99" s="235"/>
      <c r="BJ99" s="235"/>
      <c r="BK99" s="235"/>
      <c r="BL99" s="235"/>
      <c r="BM99" s="235"/>
      <c r="BN99" s="236"/>
      <c r="BO99" s="223">
        <f>BO101+BO102+BO103</f>
        <v>0</v>
      </c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5"/>
      <c r="CF99" s="223">
        <f>CF101+CF102+CF103</f>
        <v>0</v>
      </c>
      <c r="CG99" s="224"/>
      <c r="CH99" s="224"/>
      <c r="CI99" s="224"/>
      <c r="CJ99" s="224"/>
      <c r="CK99" s="224"/>
      <c r="CL99" s="224"/>
      <c r="CM99" s="224"/>
      <c r="CN99" s="224"/>
      <c r="CO99" s="224"/>
      <c r="CP99" s="224"/>
      <c r="CQ99" s="224"/>
      <c r="CR99" s="224"/>
      <c r="CS99" s="224"/>
      <c r="CT99" s="224"/>
      <c r="CU99" s="224"/>
      <c r="CV99" s="225"/>
      <c r="CW99" s="223">
        <f>CF99-BO99</f>
        <v>0</v>
      </c>
      <c r="CX99" s="224"/>
      <c r="CY99" s="224"/>
      <c r="CZ99" s="224"/>
      <c r="DA99" s="224"/>
      <c r="DB99" s="224"/>
      <c r="DC99" s="224"/>
      <c r="DD99" s="224"/>
      <c r="DE99" s="224"/>
      <c r="DF99" s="224"/>
      <c r="DG99" s="224"/>
      <c r="DH99" s="224"/>
      <c r="DI99" s="224"/>
      <c r="DJ99" s="224"/>
      <c r="DK99" s="224"/>
      <c r="DL99" s="224"/>
      <c r="DM99" s="225"/>
      <c r="DN99" s="251"/>
      <c r="DO99" s="252"/>
      <c r="DP99" s="252"/>
      <c r="DQ99" s="252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  <c r="EC99" s="252"/>
      <c r="ED99" s="253"/>
      <c r="EE99" s="226"/>
      <c r="EF99" s="227"/>
      <c r="EG99" s="227"/>
      <c r="EH99" s="227"/>
      <c r="EI99" s="227"/>
      <c r="EJ99" s="227"/>
      <c r="EK99" s="227"/>
      <c r="EL99" s="227"/>
      <c r="EM99" s="227"/>
      <c r="EN99" s="227"/>
      <c r="EO99" s="227"/>
      <c r="EP99" s="227"/>
      <c r="EQ99" s="227"/>
      <c r="ER99" s="227"/>
      <c r="ES99" s="227"/>
      <c r="ET99" s="227"/>
      <c r="EU99" s="227"/>
      <c r="EV99" s="227"/>
      <c r="EW99" s="227"/>
      <c r="EX99" s="227"/>
      <c r="EY99" s="228"/>
    </row>
    <row r="100" spans="1:155" s="75" customFormat="1" ht="15" customHeight="1">
      <c r="A100" s="229"/>
      <c r="B100" s="230"/>
      <c r="C100" s="230"/>
      <c r="D100" s="230"/>
      <c r="E100" s="230"/>
      <c r="F100" s="230"/>
      <c r="G100" s="231"/>
      <c r="H100" s="232" t="s">
        <v>141</v>
      </c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3"/>
      <c r="BE100" s="234" t="s">
        <v>182</v>
      </c>
      <c r="BF100" s="235"/>
      <c r="BG100" s="235"/>
      <c r="BH100" s="235"/>
      <c r="BI100" s="235"/>
      <c r="BJ100" s="235"/>
      <c r="BK100" s="235"/>
      <c r="BL100" s="235"/>
      <c r="BM100" s="235"/>
      <c r="BN100" s="236"/>
      <c r="BO100" s="223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5"/>
      <c r="CF100" s="223"/>
      <c r="CG100" s="224"/>
      <c r="CH100" s="224"/>
      <c r="CI100" s="224"/>
      <c r="CJ100" s="224"/>
      <c r="CK100" s="224"/>
      <c r="CL100" s="224"/>
      <c r="CM100" s="224"/>
      <c r="CN100" s="224"/>
      <c r="CO100" s="224"/>
      <c r="CP100" s="224"/>
      <c r="CQ100" s="224"/>
      <c r="CR100" s="224"/>
      <c r="CS100" s="224"/>
      <c r="CT100" s="224"/>
      <c r="CU100" s="224"/>
      <c r="CV100" s="225"/>
      <c r="CW100" s="223"/>
      <c r="CX100" s="224"/>
      <c r="CY100" s="224"/>
      <c r="CZ100" s="224"/>
      <c r="DA100" s="224"/>
      <c r="DB100" s="224"/>
      <c r="DC100" s="224"/>
      <c r="DD100" s="224"/>
      <c r="DE100" s="224"/>
      <c r="DF100" s="224"/>
      <c r="DG100" s="224"/>
      <c r="DH100" s="224"/>
      <c r="DI100" s="224"/>
      <c r="DJ100" s="224"/>
      <c r="DK100" s="224"/>
      <c r="DL100" s="224"/>
      <c r="DM100" s="225"/>
      <c r="DN100" s="251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3"/>
      <c r="EE100" s="226"/>
      <c r="EF100" s="227"/>
      <c r="EG100" s="227"/>
      <c r="EH100" s="227"/>
      <c r="EI100" s="227"/>
      <c r="EJ100" s="227"/>
      <c r="EK100" s="227"/>
      <c r="EL100" s="227"/>
      <c r="EM100" s="227"/>
      <c r="EN100" s="227"/>
      <c r="EO100" s="227"/>
      <c r="EP100" s="227"/>
      <c r="EQ100" s="227"/>
      <c r="ER100" s="227"/>
      <c r="ES100" s="227"/>
      <c r="ET100" s="227"/>
      <c r="EU100" s="227"/>
      <c r="EV100" s="227"/>
      <c r="EW100" s="227"/>
      <c r="EX100" s="227"/>
      <c r="EY100" s="228"/>
    </row>
    <row r="101" spans="1:155" s="75" customFormat="1" ht="15" customHeight="1">
      <c r="A101" s="229" t="s">
        <v>122</v>
      </c>
      <c r="B101" s="230"/>
      <c r="C101" s="230"/>
      <c r="D101" s="230"/>
      <c r="E101" s="230"/>
      <c r="F101" s="230"/>
      <c r="G101" s="231"/>
      <c r="H101" s="232" t="s">
        <v>123</v>
      </c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3"/>
      <c r="BE101" s="234" t="s">
        <v>182</v>
      </c>
      <c r="BF101" s="235"/>
      <c r="BG101" s="235"/>
      <c r="BH101" s="235"/>
      <c r="BI101" s="235"/>
      <c r="BJ101" s="235"/>
      <c r="BK101" s="235"/>
      <c r="BL101" s="235"/>
      <c r="BM101" s="235"/>
      <c r="BN101" s="236"/>
      <c r="BO101" s="223">
        <v>0</v>
      </c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5"/>
      <c r="CF101" s="223">
        <v>0</v>
      </c>
      <c r="CG101" s="224"/>
      <c r="CH101" s="224"/>
      <c r="CI101" s="224"/>
      <c r="CJ101" s="224"/>
      <c r="CK101" s="224"/>
      <c r="CL101" s="224"/>
      <c r="CM101" s="224"/>
      <c r="CN101" s="224"/>
      <c r="CO101" s="224"/>
      <c r="CP101" s="224"/>
      <c r="CQ101" s="224"/>
      <c r="CR101" s="224"/>
      <c r="CS101" s="224"/>
      <c r="CT101" s="224"/>
      <c r="CU101" s="224"/>
      <c r="CV101" s="225"/>
      <c r="CW101" s="223">
        <v>0</v>
      </c>
      <c r="CX101" s="224"/>
      <c r="CY101" s="224"/>
      <c r="CZ101" s="224"/>
      <c r="DA101" s="224"/>
      <c r="DB101" s="224"/>
      <c r="DC101" s="224"/>
      <c r="DD101" s="224"/>
      <c r="DE101" s="224"/>
      <c r="DF101" s="224"/>
      <c r="DG101" s="224"/>
      <c r="DH101" s="224"/>
      <c r="DI101" s="224"/>
      <c r="DJ101" s="224"/>
      <c r="DK101" s="224"/>
      <c r="DL101" s="224"/>
      <c r="DM101" s="225"/>
      <c r="DN101" s="251"/>
      <c r="DO101" s="252"/>
      <c r="DP101" s="252"/>
      <c r="DQ101" s="252"/>
      <c r="DR101" s="252"/>
      <c r="DS101" s="252"/>
      <c r="DT101" s="252"/>
      <c r="DU101" s="252"/>
      <c r="DV101" s="252"/>
      <c r="DW101" s="252"/>
      <c r="DX101" s="252"/>
      <c r="DY101" s="252"/>
      <c r="DZ101" s="252"/>
      <c r="EA101" s="252"/>
      <c r="EB101" s="252"/>
      <c r="EC101" s="252"/>
      <c r="ED101" s="253"/>
      <c r="EE101" s="226"/>
      <c r="EF101" s="227"/>
      <c r="EG101" s="227"/>
      <c r="EH101" s="227"/>
      <c r="EI101" s="227"/>
      <c r="EJ101" s="227"/>
      <c r="EK101" s="227"/>
      <c r="EL101" s="227"/>
      <c r="EM101" s="227"/>
      <c r="EN101" s="227"/>
      <c r="EO101" s="227"/>
      <c r="EP101" s="227"/>
      <c r="EQ101" s="227"/>
      <c r="ER101" s="227"/>
      <c r="ES101" s="227"/>
      <c r="ET101" s="227"/>
      <c r="EU101" s="227"/>
      <c r="EV101" s="227"/>
      <c r="EW101" s="227"/>
      <c r="EX101" s="227"/>
      <c r="EY101" s="228"/>
    </row>
    <row r="102" spans="1:155" s="75" customFormat="1" ht="15" customHeight="1">
      <c r="A102" s="229" t="s">
        <v>124</v>
      </c>
      <c r="B102" s="230"/>
      <c r="C102" s="230"/>
      <c r="D102" s="230"/>
      <c r="E102" s="230"/>
      <c r="F102" s="230"/>
      <c r="G102" s="231"/>
      <c r="H102" s="232" t="s">
        <v>125</v>
      </c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3"/>
      <c r="BE102" s="234" t="s">
        <v>182</v>
      </c>
      <c r="BF102" s="235"/>
      <c r="BG102" s="235"/>
      <c r="BH102" s="235"/>
      <c r="BI102" s="235"/>
      <c r="BJ102" s="235"/>
      <c r="BK102" s="235"/>
      <c r="BL102" s="235"/>
      <c r="BM102" s="235"/>
      <c r="BN102" s="236"/>
      <c r="BO102" s="223">
        <v>0</v>
      </c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5"/>
      <c r="CF102" s="223">
        <v>0</v>
      </c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4"/>
      <c r="CU102" s="224"/>
      <c r="CV102" s="225"/>
      <c r="CW102" s="223">
        <v>0</v>
      </c>
      <c r="CX102" s="224"/>
      <c r="CY102" s="224"/>
      <c r="CZ102" s="224"/>
      <c r="DA102" s="224"/>
      <c r="DB102" s="224"/>
      <c r="DC102" s="224"/>
      <c r="DD102" s="224"/>
      <c r="DE102" s="224"/>
      <c r="DF102" s="224"/>
      <c r="DG102" s="224"/>
      <c r="DH102" s="224"/>
      <c r="DI102" s="224"/>
      <c r="DJ102" s="224"/>
      <c r="DK102" s="224"/>
      <c r="DL102" s="224"/>
      <c r="DM102" s="225"/>
      <c r="DN102" s="251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3"/>
      <c r="EE102" s="226"/>
      <c r="EF102" s="227"/>
      <c r="EG102" s="227"/>
      <c r="EH102" s="227"/>
      <c r="EI102" s="227"/>
      <c r="EJ102" s="227"/>
      <c r="EK102" s="227"/>
      <c r="EL102" s="227"/>
      <c r="EM102" s="227"/>
      <c r="EN102" s="227"/>
      <c r="EO102" s="227"/>
      <c r="EP102" s="227"/>
      <c r="EQ102" s="227"/>
      <c r="ER102" s="227"/>
      <c r="ES102" s="227"/>
      <c r="ET102" s="227"/>
      <c r="EU102" s="227"/>
      <c r="EV102" s="227"/>
      <c r="EW102" s="227"/>
      <c r="EX102" s="227"/>
      <c r="EY102" s="228"/>
    </row>
    <row r="103" spans="1:155" s="75" customFormat="1" ht="15" customHeight="1">
      <c r="A103" s="229" t="s">
        <v>126</v>
      </c>
      <c r="B103" s="230"/>
      <c r="C103" s="230"/>
      <c r="D103" s="230"/>
      <c r="E103" s="230"/>
      <c r="F103" s="230"/>
      <c r="G103" s="231"/>
      <c r="H103" s="232" t="s">
        <v>127</v>
      </c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3"/>
      <c r="BE103" s="234" t="s">
        <v>182</v>
      </c>
      <c r="BF103" s="235"/>
      <c r="BG103" s="235"/>
      <c r="BH103" s="235"/>
      <c r="BI103" s="235"/>
      <c r="BJ103" s="235"/>
      <c r="BK103" s="235"/>
      <c r="BL103" s="235"/>
      <c r="BM103" s="235"/>
      <c r="BN103" s="236"/>
      <c r="BO103" s="223">
        <v>0</v>
      </c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5"/>
      <c r="CF103" s="223">
        <v>0</v>
      </c>
      <c r="CG103" s="224"/>
      <c r="CH103" s="224"/>
      <c r="CI103" s="224"/>
      <c r="CJ103" s="224"/>
      <c r="CK103" s="224"/>
      <c r="CL103" s="224"/>
      <c r="CM103" s="224"/>
      <c r="CN103" s="224"/>
      <c r="CO103" s="224"/>
      <c r="CP103" s="224"/>
      <c r="CQ103" s="224"/>
      <c r="CR103" s="224"/>
      <c r="CS103" s="224"/>
      <c r="CT103" s="224"/>
      <c r="CU103" s="224"/>
      <c r="CV103" s="225"/>
      <c r="CW103" s="223">
        <v>0</v>
      </c>
      <c r="CX103" s="224"/>
      <c r="CY103" s="224"/>
      <c r="CZ103" s="224"/>
      <c r="DA103" s="224"/>
      <c r="DB103" s="224"/>
      <c r="DC103" s="224"/>
      <c r="DD103" s="224"/>
      <c r="DE103" s="224"/>
      <c r="DF103" s="224"/>
      <c r="DG103" s="224"/>
      <c r="DH103" s="224"/>
      <c r="DI103" s="224"/>
      <c r="DJ103" s="224"/>
      <c r="DK103" s="224"/>
      <c r="DL103" s="224"/>
      <c r="DM103" s="225"/>
      <c r="DN103" s="251"/>
      <c r="DO103" s="252"/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3"/>
      <c r="EE103" s="226"/>
      <c r="EF103" s="227"/>
      <c r="EG103" s="227"/>
      <c r="EH103" s="227"/>
      <c r="EI103" s="227"/>
      <c r="EJ103" s="227"/>
      <c r="EK103" s="227"/>
      <c r="EL103" s="227"/>
      <c r="EM103" s="227"/>
      <c r="EN103" s="227"/>
      <c r="EO103" s="227"/>
      <c r="EP103" s="227"/>
      <c r="EQ103" s="227"/>
      <c r="ER103" s="227"/>
      <c r="ES103" s="227"/>
      <c r="ET103" s="227"/>
      <c r="EU103" s="227"/>
      <c r="EV103" s="227"/>
      <c r="EW103" s="227"/>
      <c r="EX103" s="227"/>
      <c r="EY103" s="228"/>
    </row>
    <row r="104" spans="1:155" s="75" customFormat="1" ht="15" customHeight="1">
      <c r="A104" s="229" t="s">
        <v>198</v>
      </c>
      <c r="B104" s="230"/>
      <c r="C104" s="230"/>
      <c r="D104" s="230"/>
      <c r="E104" s="230"/>
      <c r="F104" s="230"/>
      <c r="G104" s="231"/>
      <c r="H104" s="232" t="s">
        <v>199</v>
      </c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3"/>
      <c r="BE104" s="234" t="s">
        <v>182</v>
      </c>
      <c r="BF104" s="235"/>
      <c r="BG104" s="235"/>
      <c r="BH104" s="235"/>
      <c r="BI104" s="235"/>
      <c r="BJ104" s="235"/>
      <c r="BK104" s="235"/>
      <c r="BL104" s="235"/>
      <c r="BM104" s="235"/>
      <c r="BN104" s="236"/>
      <c r="BO104" s="223">
        <v>0</v>
      </c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5"/>
      <c r="CF104" s="223">
        <f>CF106+CF107+CF108+CF109+CF110+CF111</f>
        <v>0</v>
      </c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5"/>
      <c r="CW104" s="223">
        <f>CF104-BO104</f>
        <v>0</v>
      </c>
      <c r="CX104" s="224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4"/>
      <c r="DM104" s="225"/>
      <c r="DN104" s="251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  <c r="EC104" s="252"/>
      <c r="ED104" s="253"/>
      <c r="EE104" s="226"/>
      <c r="EF104" s="227"/>
      <c r="EG104" s="227"/>
      <c r="EH104" s="227"/>
      <c r="EI104" s="227"/>
      <c r="EJ104" s="227"/>
      <c r="EK104" s="227"/>
      <c r="EL104" s="227"/>
      <c r="EM104" s="227"/>
      <c r="EN104" s="227"/>
      <c r="EO104" s="227"/>
      <c r="EP104" s="227"/>
      <c r="EQ104" s="227"/>
      <c r="ER104" s="227"/>
      <c r="ES104" s="227"/>
      <c r="ET104" s="227"/>
      <c r="EU104" s="227"/>
      <c r="EV104" s="227"/>
      <c r="EW104" s="227"/>
      <c r="EX104" s="227"/>
      <c r="EY104" s="228"/>
    </row>
    <row r="105" spans="1:155" s="75" customFormat="1" ht="15" customHeight="1">
      <c r="A105" s="229"/>
      <c r="B105" s="230"/>
      <c r="C105" s="230"/>
      <c r="D105" s="230"/>
      <c r="E105" s="230"/>
      <c r="F105" s="230"/>
      <c r="G105" s="231"/>
      <c r="H105" s="232" t="s">
        <v>141</v>
      </c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3"/>
      <c r="BE105" s="234" t="s">
        <v>182</v>
      </c>
      <c r="BF105" s="235"/>
      <c r="BG105" s="235"/>
      <c r="BH105" s="235"/>
      <c r="BI105" s="235"/>
      <c r="BJ105" s="235"/>
      <c r="BK105" s="235"/>
      <c r="BL105" s="235"/>
      <c r="BM105" s="235"/>
      <c r="BN105" s="236"/>
      <c r="BO105" s="223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5"/>
      <c r="CF105" s="223"/>
      <c r="CG105" s="224"/>
      <c r="CH105" s="224"/>
      <c r="CI105" s="224"/>
      <c r="CJ105" s="224"/>
      <c r="CK105" s="224"/>
      <c r="CL105" s="224"/>
      <c r="CM105" s="224"/>
      <c r="CN105" s="224"/>
      <c r="CO105" s="224"/>
      <c r="CP105" s="224"/>
      <c r="CQ105" s="224"/>
      <c r="CR105" s="224"/>
      <c r="CS105" s="224"/>
      <c r="CT105" s="224"/>
      <c r="CU105" s="224"/>
      <c r="CV105" s="225"/>
      <c r="CW105" s="223"/>
      <c r="CX105" s="224"/>
      <c r="CY105" s="224"/>
      <c r="CZ105" s="224"/>
      <c r="DA105" s="224"/>
      <c r="DB105" s="224"/>
      <c r="DC105" s="224"/>
      <c r="DD105" s="224"/>
      <c r="DE105" s="224"/>
      <c r="DF105" s="224"/>
      <c r="DG105" s="224"/>
      <c r="DH105" s="224"/>
      <c r="DI105" s="224"/>
      <c r="DJ105" s="224"/>
      <c r="DK105" s="224"/>
      <c r="DL105" s="224"/>
      <c r="DM105" s="225"/>
      <c r="DN105" s="251"/>
      <c r="DO105" s="252"/>
      <c r="DP105" s="252"/>
      <c r="DQ105" s="252"/>
      <c r="DR105" s="252"/>
      <c r="DS105" s="252"/>
      <c r="DT105" s="252"/>
      <c r="DU105" s="252"/>
      <c r="DV105" s="252"/>
      <c r="DW105" s="252"/>
      <c r="DX105" s="252"/>
      <c r="DY105" s="252"/>
      <c r="DZ105" s="252"/>
      <c r="EA105" s="252"/>
      <c r="EB105" s="252"/>
      <c r="EC105" s="252"/>
      <c r="ED105" s="253"/>
      <c r="EE105" s="226"/>
      <c r="EF105" s="227"/>
      <c r="EG105" s="227"/>
      <c r="EH105" s="227"/>
      <c r="EI105" s="227"/>
      <c r="EJ105" s="227"/>
      <c r="EK105" s="227"/>
      <c r="EL105" s="227"/>
      <c r="EM105" s="227"/>
      <c r="EN105" s="227"/>
      <c r="EO105" s="227"/>
      <c r="EP105" s="227"/>
      <c r="EQ105" s="227"/>
      <c r="ER105" s="227"/>
      <c r="ES105" s="227"/>
      <c r="ET105" s="227"/>
      <c r="EU105" s="227"/>
      <c r="EV105" s="227"/>
      <c r="EW105" s="227"/>
      <c r="EX105" s="227"/>
      <c r="EY105" s="228"/>
    </row>
    <row r="106" spans="1:155" s="75" customFormat="1" ht="15" customHeight="1">
      <c r="A106" s="229" t="s">
        <v>128</v>
      </c>
      <c r="B106" s="230"/>
      <c r="C106" s="230"/>
      <c r="D106" s="230"/>
      <c r="E106" s="230"/>
      <c r="F106" s="230"/>
      <c r="G106" s="231"/>
      <c r="H106" s="232" t="s">
        <v>129</v>
      </c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3"/>
      <c r="BE106" s="234" t="s">
        <v>182</v>
      </c>
      <c r="BF106" s="235"/>
      <c r="BG106" s="235"/>
      <c r="BH106" s="235"/>
      <c r="BI106" s="235"/>
      <c r="BJ106" s="235"/>
      <c r="BK106" s="235"/>
      <c r="BL106" s="235"/>
      <c r="BM106" s="235"/>
      <c r="BN106" s="236"/>
      <c r="BO106" s="223">
        <v>0</v>
      </c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5"/>
      <c r="CF106" s="223">
        <v>0</v>
      </c>
      <c r="CG106" s="224"/>
      <c r="CH106" s="224"/>
      <c r="CI106" s="224"/>
      <c r="CJ106" s="224"/>
      <c r="CK106" s="224"/>
      <c r="CL106" s="224"/>
      <c r="CM106" s="224"/>
      <c r="CN106" s="224"/>
      <c r="CO106" s="224"/>
      <c r="CP106" s="224"/>
      <c r="CQ106" s="224"/>
      <c r="CR106" s="224"/>
      <c r="CS106" s="224"/>
      <c r="CT106" s="224"/>
      <c r="CU106" s="224"/>
      <c r="CV106" s="225"/>
      <c r="CW106" s="223">
        <v>0</v>
      </c>
      <c r="CX106" s="224"/>
      <c r="CY106" s="224"/>
      <c r="CZ106" s="224"/>
      <c r="DA106" s="224"/>
      <c r="DB106" s="224"/>
      <c r="DC106" s="224"/>
      <c r="DD106" s="224"/>
      <c r="DE106" s="224"/>
      <c r="DF106" s="224"/>
      <c r="DG106" s="224"/>
      <c r="DH106" s="224"/>
      <c r="DI106" s="224"/>
      <c r="DJ106" s="224"/>
      <c r="DK106" s="224"/>
      <c r="DL106" s="224"/>
      <c r="DM106" s="225"/>
      <c r="DN106" s="251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  <c r="EC106" s="252"/>
      <c r="ED106" s="253"/>
      <c r="EE106" s="226"/>
      <c r="EF106" s="227"/>
      <c r="EG106" s="227"/>
      <c r="EH106" s="227"/>
      <c r="EI106" s="227"/>
      <c r="EJ106" s="227"/>
      <c r="EK106" s="227"/>
      <c r="EL106" s="227"/>
      <c r="EM106" s="227"/>
      <c r="EN106" s="227"/>
      <c r="EO106" s="227"/>
      <c r="EP106" s="227"/>
      <c r="EQ106" s="227"/>
      <c r="ER106" s="227"/>
      <c r="ES106" s="227"/>
      <c r="ET106" s="227"/>
      <c r="EU106" s="227"/>
      <c r="EV106" s="227"/>
      <c r="EW106" s="227"/>
      <c r="EX106" s="227"/>
      <c r="EY106" s="228"/>
    </row>
    <row r="107" spans="1:155" s="75" customFormat="1" ht="15" customHeight="1">
      <c r="A107" s="229" t="s">
        <v>165</v>
      </c>
      <c r="B107" s="230"/>
      <c r="C107" s="230"/>
      <c r="D107" s="230"/>
      <c r="E107" s="230"/>
      <c r="F107" s="230"/>
      <c r="G107" s="231"/>
      <c r="H107" s="232" t="s">
        <v>166</v>
      </c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3"/>
      <c r="BE107" s="234" t="s">
        <v>182</v>
      </c>
      <c r="BF107" s="235"/>
      <c r="BG107" s="235"/>
      <c r="BH107" s="235"/>
      <c r="BI107" s="235"/>
      <c r="BJ107" s="235"/>
      <c r="BK107" s="235"/>
      <c r="BL107" s="235"/>
      <c r="BM107" s="235"/>
      <c r="BN107" s="236"/>
      <c r="BO107" s="223">
        <v>0</v>
      </c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5"/>
      <c r="CF107" s="223">
        <v>0</v>
      </c>
      <c r="CG107" s="224"/>
      <c r="CH107" s="224"/>
      <c r="CI107" s="224"/>
      <c r="CJ107" s="224"/>
      <c r="CK107" s="224"/>
      <c r="CL107" s="224"/>
      <c r="CM107" s="224"/>
      <c r="CN107" s="224"/>
      <c r="CO107" s="224"/>
      <c r="CP107" s="224"/>
      <c r="CQ107" s="224"/>
      <c r="CR107" s="224"/>
      <c r="CS107" s="224"/>
      <c r="CT107" s="224"/>
      <c r="CU107" s="224"/>
      <c r="CV107" s="225"/>
      <c r="CW107" s="223">
        <v>0</v>
      </c>
      <c r="CX107" s="224"/>
      <c r="CY107" s="224"/>
      <c r="CZ107" s="224"/>
      <c r="DA107" s="224"/>
      <c r="DB107" s="224"/>
      <c r="DC107" s="224"/>
      <c r="DD107" s="224"/>
      <c r="DE107" s="224"/>
      <c r="DF107" s="224"/>
      <c r="DG107" s="224"/>
      <c r="DH107" s="224"/>
      <c r="DI107" s="224"/>
      <c r="DJ107" s="224"/>
      <c r="DK107" s="224"/>
      <c r="DL107" s="224"/>
      <c r="DM107" s="225"/>
      <c r="DN107" s="251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3"/>
      <c r="EE107" s="226"/>
      <c r="EF107" s="227"/>
      <c r="EG107" s="227"/>
      <c r="EH107" s="227"/>
      <c r="EI107" s="227"/>
      <c r="EJ107" s="227"/>
      <c r="EK107" s="227"/>
      <c r="EL107" s="227"/>
      <c r="EM107" s="227"/>
      <c r="EN107" s="227"/>
      <c r="EO107" s="227"/>
      <c r="EP107" s="227"/>
      <c r="EQ107" s="227"/>
      <c r="ER107" s="227"/>
      <c r="ES107" s="227"/>
      <c r="ET107" s="227"/>
      <c r="EU107" s="227"/>
      <c r="EV107" s="227"/>
      <c r="EW107" s="227"/>
      <c r="EX107" s="227"/>
      <c r="EY107" s="228"/>
    </row>
    <row r="108" spans="1:155" s="75" customFormat="1" ht="15" customHeight="1">
      <c r="A108" s="229" t="s">
        <v>130</v>
      </c>
      <c r="B108" s="230"/>
      <c r="C108" s="230"/>
      <c r="D108" s="230"/>
      <c r="E108" s="230"/>
      <c r="F108" s="230"/>
      <c r="G108" s="231"/>
      <c r="H108" s="232" t="s">
        <v>131</v>
      </c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3"/>
      <c r="BE108" s="234" t="s">
        <v>182</v>
      </c>
      <c r="BF108" s="235"/>
      <c r="BG108" s="235"/>
      <c r="BH108" s="235"/>
      <c r="BI108" s="235"/>
      <c r="BJ108" s="235"/>
      <c r="BK108" s="235"/>
      <c r="BL108" s="235"/>
      <c r="BM108" s="235"/>
      <c r="BN108" s="236"/>
      <c r="BO108" s="223">
        <v>0</v>
      </c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5"/>
      <c r="CF108" s="223">
        <v>0</v>
      </c>
      <c r="CG108" s="224"/>
      <c r="CH108" s="224"/>
      <c r="CI108" s="224"/>
      <c r="CJ108" s="224"/>
      <c r="CK108" s="224"/>
      <c r="CL108" s="224"/>
      <c r="CM108" s="224"/>
      <c r="CN108" s="224"/>
      <c r="CO108" s="224"/>
      <c r="CP108" s="224"/>
      <c r="CQ108" s="224"/>
      <c r="CR108" s="224"/>
      <c r="CS108" s="224"/>
      <c r="CT108" s="224"/>
      <c r="CU108" s="224"/>
      <c r="CV108" s="225"/>
      <c r="CW108" s="223">
        <v>0</v>
      </c>
      <c r="CX108" s="224"/>
      <c r="CY108" s="224"/>
      <c r="CZ108" s="224"/>
      <c r="DA108" s="224"/>
      <c r="DB108" s="224"/>
      <c r="DC108" s="224"/>
      <c r="DD108" s="224"/>
      <c r="DE108" s="224"/>
      <c r="DF108" s="224"/>
      <c r="DG108" s="224"/>
      <c r="DH108" s="224"/>
      <c r="DI108" s="224"/>
      <c r="DJ108" s="224"/>
      <c r="DK108" s="224"/>
      <c r="DL108" s="224"/>
      <c r="DM108" s="225"/>
      <c r="DN108" s="251"/>
      <c r="DO108" s="252"/>
      <c r="DP108" s="252"/>
      <c r="DQ108" s="252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  <c r="EC108" s="252"/>
      <c r="ED108" s="253"/>
      <c r="EE108" s="226"/>
      <c r="EF108" s="227"/>
      <c r="EG108" s="227"/>
      <c r="EH108" s="227"/>
      <c r="EI108" s="227"/>
      <c r="EJ108" s="227"/>
      <c r="EK108" s="227"/>
      <c r="EL108" s="227"/>
      <c r="EM108" s="227"/>
      <c r="EN108" s="227"/>
      <c r="EO108" s="227"/>
      <c r="EP108" s="227"/>
      <c r="EQ108" s="227"/>
      <c r="ER108" s="227"/>
      <c r="ES108" s="227"/>
      <c r="ET108" s="227"/>
      <c r="EU108" s="227"/>
      <c r="EV108" s="227"/>
      <c r="EW108" s="227"/>
      <c r="EX108" s="227"/>
      <c r="EY108" s="228"/>
    </row>
    <row r="109" spans="1:155" s="75" customFormat="1" ht="15" customHeight="1">
      <c r="A109" s="229" t="s">
        <v>200</v>
      </c>
      <c r="B109" s="230"/>
      <c r="C109" s="230"/>
      <c r="D109" s="230"/>
      <c r="E109" s="230"/>
      <c r="F109" s="230"/>
      <c r="G109" s="231"/>
      <c r="H109" s="232" t="s">
        <v>201</v>
      </c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3"/>
      <c r="BE109" s="234" t="s">
        <v>182</v>
      </c>
      <c r="BF109" s="235"/>
      <c r="BG109" s="235"/>
      <c r="BH109" s="235"/>
      <c r="BI109" s="235"/>
      <c r="BJ109" s="235"/>
      <c r="BK109" s="235"/>
      <c r="BL109" s="235"/>
      <c r="BM109" s="235"/>
      <c r="BN109" s="236"/>
      <c r="BO109" s="223">
        <v>0</v>
      </c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5"/>
      <c r="CF109" s="223">
        <v>0</v>
      </c>
      <c r="CG109" s="224"/>
      <c r="CH109" s="224"/>
      <c r="CI109" s="224"/>
      <c r="CJ109" s="224"/>
      <c r="CK109" s="224"/>
      <c r="CL109" s="224"/>
      <c r="CM109" s="224"/>
      <c r="CN109" s="224"/>
      <c r="CO109" s="224"/>
      <c r="CP109" s="224"/>
      <c r="CQ109" s="224"/>
      <c r="CR109" s="224"/>
      <c r="CS109" s="224"/>
      <c r="CT109" s="224"/>
      <c r="CU109" s="224"/>
      <c r="CV109" s="225"/>
      <c r="CW109" s="223">
        <v>0</v>
      </c>
      <c r="CX109" s="224"/>
      <c r="CY109" s="224"/>
      <c r="CZ109" s="224"/>
      <c r="DA109" s="224"/>
      <c r="DB109" s="224"/>
      <c r="DC109" s="224"/>
      <c r="DD109" s="224"/>
      <c r="DE109" s="224"/>
      <c r="DF109" s="224"/>
      <c r="DG109" s="224"/>
      <c r="DH109" s="224"/>
      <c r="DI109" s="224"/>
      <c r="DJ109" s="224"/>
      <c r="DK109" s="224"/>
      <c r="DL109" s="224"/>
      <c r="DM109" s="225"/>
      <c r="DN109" s="251"/>
      <c r="DO109" s="252"/>
      <c r="DP109" s="252"/>
      <c r="DQ109" s="252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  <c r="EC109" s="252"/>
      <c r="ED109" s="253"/>
      <c r="EE109" s="226"/>
      <c r="EF109" s="227"/>
      <c r="EG109" s="227"/>
      <c r="EH109" s="227"/>
      <c r="EI109" s="227"/>
      <c r="EJ109" s="227"/>
      <c r="EK109" s="227"/>
      <c r="EL109" s="227"/>
      <c r="EM109" s="227"/>
      <c r="EN109" s="227"/>
      <c r="EO109" s="227"/>
      <c r="EP109" s="227"/>
      <c r="EQ109" s="227"/>
      <c r="ER109" s="227"/>
      <c r="ES109" s="227"/>
      <c r="ET109" s="227"/>
      <c r="EU109" s="227"/>
      <c r="EV109" s="227"/>
      <c r="EW109" s="227"/>
      <c r="EX109" s="227"/>
      <c r="EY109" s="228"/>
    </row>
    <row r="110" spans="1:155" s="75" customFormat="1" ht="15" customHeight="1">
      <c r="A110" s="229" t="s">
        <v>132</v>
      </c>
      <c r="B110" s="230"/>
      <c r="C110" s="230"/>
      <c r="D110" s="230"/>
      <c r="E110" s="230"/>
      <c r="F110" s="230"/>
      <c r="G110" s="231"/>
      <c r="H110" s="232" t="s">
        <v>133</v>
      </c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3"/>
      <c r="BE110" s="234" t="s">
        <v>182</v>
      </c>
      <c r="BF110" s="235"/>
      <c r="BG110" s="235"/>
      <c r="BH110" s="235"/>
      <c r="BI110" s="235"/>
      <c r="BJ110" s="235"/>
      <c r="BK110" s="235"/>
      <c r="BL110" s="235"/>
      <c r="BM110" s="235"/>
      <c r="BN110" s="236"/>
      <c r="BO110" s="223">
        <v>0</v>
      </c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5"/>
      <c r="CF110" s="223">
        <v>0</v>
      </c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5"/>
      <c r="CW110" s="223">
        <v>0</v>
      </c>
      <c r="CX110" s="224"/>
      <c r="CY110" s="224"/>
      <c r="CZ110" s="224"/>
      <c r="DA110" s="224"/>
      <c r="DB110" s="224"/>
      <c r="DC110" s="224"/>
      <c r="DD110" s="224"/>
      <c r="DE110" s="224"/>
      <c r="DF110" s="224"/>
      <c r="DG110" s="224"/>
      <c r="DH110" s="224"/>
      <c r="DI110" s="224"/>
      <c r="DJ110" s="224"/>
      <c r="DK110" s="224"/>
      <c r="DL110" s="224"/>
      <c r="DM110" s="225"/>
      <c r="DN110" s="251"/>
      <c r="DO110" s="252"/>
      <c r="DP110" s="252"/>
      <c r="DQ110" s="252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  <c r="EC110" s="252"/>
      <c r="ED110" s="253"/>
      <c r="EE110" s="226"/>
      <c r="EF110" s="227"/>
      <c r="EG110" s="227"/>
      <c r="EH110" s="227"/>
      <c r="EI110" s="227"/>
      <c r="EJ110" s="227"/>
      <c r="EK110" s="227"/>
      <c r="EL110" s="227"/>
      <c r="EM110" s="227"/>
      <c r="EN110" s="227"/>
      <c r="EO110" s="227"/>
      <c r="EP110" s="227"/>
      <c r="EQ110" s="227"/>
      <c r="ER110" s="227"/>
      <c r="ES110" s="227"/>
      <c r="ET110" s="227"/>
      <c r="EU110" s="227"/>
      <c r="EV110" s="227"/>
      <c r="EW110" s="227"/>
      <c r="EX110" s="227"/>
      <c r="EY110" s="228"/>
    </row>
    <row r="111" spans="1:155" s="75" customFormat="1" ht="15" customHeight="1">
      <c r="A111" s="229" t="s">
        <v>134</v>
      </c>
      <c r="B111" s="230"/>
      <c r="C111" s="230"/>
      <c r="D111" s="230"/>
      <c r="E111" s="230"/>
      <c r="F111" s="230"/>
      <c r="G111" s="231"/>
      <c r="H111" s="232" t="s">
        <v>135</v>
      </c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3"/>
      <c r="BE111" s="234" t="s">
        <v>182</v>
      </c>
      <c r="BF111" s="235"/>
      <c r="BG111" s="235"/>
      <c r="BH111" s="235"/>
      <c r="BI111" s="235"/>
      <c r="BJ111" s="235"/>
      <c r="BK111" s="235"/>
      <c r="BL111" s="235"/>
      <c r="BM111" s="235"/>
      <c r="BN111" s="236"/>
      <c r="BO111" s="223">
        <v>0</v>
      </c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5"/>
      <c r="CF111" s="223">
        <v>0</v>
      </c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5"/>
      <c r="CW111" s="223">
        <f>CF111-BO111</f>
        <v>0</v>
      </c>
      <c r="CX111" s="224"/>
      <c r="CY111" s="224"/>
      <c r="CZ111" s="224"/>
      <c r="DA111" s="224"/>
      <c r="DB111" s="224"/>
      <c r="DC111" s="224"/>
      <c r="DD111" s="224"/>
      <c r="DE111" s="224"/>
      <c r="DF111" s="224"/>
      <c r="DG111" s="224"/>
      <c r="DH111" s="224"/>
      <c r="DI111" s="224"/>
      <c r="DJ111" s="224"/>
      <c r="DK111" s="224"/>
      <c r="DL111" s="224"/>
      <c r="DM111" s="225"/>
      <c r="DN111" s="251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3"/>
      <c r="EE111" s="226"/>
      <c r="EF111" s="227"/>
      <c r="EG111" s="227"/>
      <c r="EH111" s="227"/>
      <c r="EI111" s="227"/>
      <c r="EJ111" s="227"/>
      <c r="EK111" s="227"/>
      <c r="EL111" s="227"/>
      <c r="EM111" s="227"/>
      <c r="EN111" s="227"/>
      <c r="EO111" s="227"/>
      <c r="EP111" s="227"/>
      <c r="EQ111" s="227"/>
      <c r="ER111" s="227"/>
      <c r="ES111" s="227"/>
      <c r="ET111" s="227"/>
      <c r="EU111" s="227"/>
      <c r="EV111" s="227"/>
      <c r="EW111" s="227"/>
      <c r="EX111" s="227"/>
      <c r="EY111" s="228"/>
    </row>
    <row r="112" spans="1:155" s="75" customFormat="1" ht="15" customHeight="1">
      <c r="A112" s="229" t="s">
        <v>202</v>
      </c>
      <c r="B112" s="230"/>
      <c r="C112" s="230"/>
      <c r="D112" s="230"/>
      <c r="E112" s="230"/>
      <c r="F112" s="230"/>
      <c r="G112" s="231"/>
      <c r="H112" s="232" t="s">
        <v>203</v>
      </c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3"/>
      <c r="BE112" s="234" t="s">
        <v>182</v>
      </c>
      <c r="BF112" s="235"/>
      <c r="BG112" s="235"/>
      <c r="BH112" s="235"/>
      <c r="BI112" s="235"/>
      <c r="BJ112" s="235"/>
      <c r="BK112" s="235"/>
      <c r="BL112" s="235"/>
      <c r="BM112" s="235"/>
      <c r="BN112" s="236"/>
      <c r="BO112" s="223">
        <f>BO114</f>
        <v>0</v>
      </c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5"/>
      <c r="CF112" s="223">
        <f>CF114</f>
        <v>0</v>
      </c>
      <c r="CG112" s="224"/>
      <c r="CH112" s="224"/>
      <c r="CI112" s="224"/>
      <c r="CJ112" s="224"/>
      <c r="CK112" s="224"/>
      <c r="CL112" s="224"/>
      <c r="CM112" s="224"/>
      <c r="CN112" s="224"/>
      <c r="CO112" s="224"/>
      <c r="CP112" s="224"/>
      <c r="CQ112" s="224"/>
      <c r="CR112" s="224"/>
      <c r="CS112" s="224"/>
      <c r="CT112" s="224"/>
      <c r="CU112" s="224"/>
      <c r="CV112" s="225"/>
      <c r="CW112" s="223">
        <f>CF112-BO112</f>
        <v>0</v>
      </c>
      <c r="CX112" s="224"/>
      <c r="CY112" s="224"/>
      <c r="CZ112" s="224"/>
      <c r="DA112" s="224"/>
      <c r="DB112" s="224"/>
      <c r="DC112" s="224"/>
      <c r="DD112" s="224"/>
      <c r="DE112" s="224"/>
      <c r="DF112" s="224"/>
      <c r="DG112" s="224"/>
      <c r="DH112" s="224"/>
      <c r="DI112" s="224"/>
      <c r="DJ112" s="224"/>
      <c r="DK112" s="224"/>
      <c r="DL112" s="224"/>
      <c r="DM112" s="225"/>
      <c r="DN112" s="251"/>
      <c r="DO112" s="252"/>
      <c r="DP112" s="252"/>
      <c r="DQ112" s="252"/>
      <c r="DR112" s="252"/>
      <c r="DS112" s="252"/>
      <c r="DT112" s="252"/>
      <c r="DU112" s="252"/>
      <c r="DV112" s="252"/>
      <c r="DW112" s="252"/>
      <c r="DX112" s="252"/>
      <c r="DY112" s="252"/>
      <c r="DZ112" s="252"/>
      <c r="EA112" s="252"/>
      <c r="EB112" s="252"/>
      <c r="EC112" s="252"/>
      <c r="ED112" s="253"/>
      <c r="EE112" s="226"/>
      <c r="EF112" s="227"/>
      <c r="EG112" s="227"/>
      <c r="EH112" s="227"/>
      <c r="EI112" s="227"/>
      <c r="EJ112" s="227"/>
      <c r="EK112" s="227"/>
      <c r="EL112" s="227"/>
      <c r="EM112" s="227"/>
      <c r="EN112" s="227"/>
      <c r="EO112" s="227"/>
      <c r="EP112" s="227"/>
      <c r="EQ112" s="227"/>
      <c r="ER112" s="227"/>
      <c r="ES112" s="227"/>
      <c r="ET112" s="227"/>
      <c r="EU112" s="227"/>
      <c r="EV112" s="227"/>
      <c r="EW112" s="227"/>
      <c r="EX112" s="227"/>
      <c r="EY112" s="228"/>
    </row>
    <row r="113" spans="1:155" s="75" customFormat="1" ht="15" customHeight="1">
      <c r="A113" s="229"/>
      <c r="B113" s="230"/>
      <c r="C113" s="230"/>
      <c r="D113" s="230"/>
      <c r="E113" s="230"/>
      <c r="F113" s="230"/>
      <c r="G113" s="231"/>
      <c r="H113" s="232" t="s">
        <v>141</v>
      </c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3"/>
      <c r="BE113" s="234" t="s">
        <v>182</v>
      </c>
      <c r="BF113" s="235"/>
      <c r="BG113" s="235"/>
      <c r="BH113" s="235"/>
      <c r="BI113" s="235"/>
      <c r="BJ113" s="235"/>
      <c r="BK113" s="235"/>
      <c r="BL113" s="235"/>
      <c r="BM113" s="235"/>
      <c r="BN113" s="236"/>
      <c r="BO113" s="223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5"/>
      <c r="CF113" s="223"/>
      <c r="CG113" s="224"/>
      <c r="CH113" s="224"/>
      <c r="CI113" s="224"/>
      <c r="CJ113" s="224"/>
      <c r="CK113" s="224"/>
      <c r="CL113" s="224"/>
      <c r="CM113" s="224"/>
      <c r="CN113" s="224"/>
      <c r="CO113" s="224"/>
      <c r="CP113" s="224"/>
      <c r="CQ113" s="224"/>
      <c r="CR113" s="224"/>
      <c r="CS113" s="224"/>
      <c r="CT113" s="224"/>
      <c r="CU113" s="224"/>
      <c r="CV113" s="225"/>
      <c r="CW113" s="223"/>
      <c r="CX113" s="224"/>
      <c r="CY113" s="224"/>
      <c r="CZ113" s="224"/>
      <c r="DA113" s="224"/>
      <c r="DB113" s="224"/>
      <c r="DC113" s="224"/>
      <c r="DD113" s="224"/>
      <c r="DE113" s="224"/>
      <c r="DF113" s="224"/>
      <c r="DG113" s="224"/>
      <c r="DH113" s="224"/>
      <c r="DI113" s="224"/>
      <c r="DJ113" s="224"/>
      <c r="DK113" s="224"/>
      <c r="DL113" s="224"/>
      <c r="DM113" s="225"/>
      <c r="DN113" s="251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  <c r="EC113" s="252"/>
      <c r="ED113" s="253"/>
      <c r="EE113" s="226"/>
      <c r="EF113" s="227"/>
      <c r="EG113" s="227"/>
      <c r="EH113" s="227"/>
      <c r="EI113" s="227"/>
      <c r="EJ113" s="227"/>
      <c r="EK113" s="227"/>
      <c r="EL113" s="227"/>
      <c r="EM113" s="227"/>
      <c r="EN113" s="227"/>
      <c r="EO113" s="227"/>
      <c r="EP113" s="227"/>
      <c r="EQ113" s="227"/>
      <c r="ER113" s="227"/>
      <c r="ES113" s="227"/>
      <c r="ET113" s="227"/>
      <c r="EU113" s="227"/>
      <c r="EV113" s="227"/>
      <c r="EW113" s="227"/>
      <c r="EX113" s="227"/>
      <c r="EY113" s="228"/>
    </row>
    <row r="114" spans="1:155" s="75" customFormat="1" ht="27.75" customHeight="1">
      <c r="A114" s="229" t="s">
        <v>204</v>
      </c>
      <c r="B114" s="230"/>
      <c r="C114" s="230"/>
      <c r="D114" s="230"/>
      <c r="E114" s="230"/>
      <c r="F114" s="230"/>
      <c r="G114" s="231"/>
      <c r="H114" s="232" t="s">
        <v>205</v>
      </c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3"/>
      <c r="BE114" s="234" t="s">
        <v>182</v>
      </c>
      <c r="BF114" s="235"/>
      <c r="BG114" s="235"/>
      <c r="BH114" s="235"/>
      <c r="BI114" s="235"/>
      <c r="BJ114" s="235"/>
      <c r="BK114" s="235"/>
      <c r="BL114" s="235"/>
      <c r="BM114" s="235"/>
      <c r="BN114" s="236"/>
      <c r="BO114" s="223">
        <v>0</v>
      </c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5"/>
      <c r="CF114" s="223">
        <v>0</v>
      </c>
      <c r="CG114" s="224"/>
      <c r="CH114" s="224"/>
      <c r="CI114" s="224"/>
      <c r="CJ114" s="224"/>
      <c r="CK114" s="224"/>
      <c r="CL114" s="224"/>
      <c r="CM114" s="224"/>
      <c r="CN114" s="224"/>
      <c r="CO114" s="224"/>
      <c r="CP114" s="224"/>
      <c r="CQ114" s="224"/>
      <c r="CR114" s="224"/>
      <c r="CS114" s="224"/>
      <c r="CT114" s="224"/>
      <c r="CU114" s="224"/>
      <c r="CV114" s="225"/>
      <c r="CW114" s="223">
        <v>0</v>
      </c>
      <c r="CX114" s="224"/>
      <c r="CY114" s="224"/>
      <c r="CZ114" s="224"/>
      <c r="DA114" s="224"/>
      <c r="DB114" s="224"/>
      <c r="DC114" s="224"/>
      <c r="DD114" s="224"/>
      <c r="DE114" s="224"/>
      <c r="DF114" s="224"/>
      <c r="DG114" s="224"/>
      <c r="DH114" s="224"/>
      <c r="DI114" s="224"/>
      <c r="DJ114" s="224"/>
      <c r="DK114" s="224"/>
      <c r="DL114" s="224"/>
      <c r="DM114" s="225"/>
      <c r="DN114" s="251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  <c r="EC114" s="252"/>
      <c r="ED114" s="253"/>
      <c r="EE114" s="226"/>
      <c r="EF114" s="227"/>
      <c r="EG114" s="227"/>
      <c r="EH114" s="227"/>
      <c r="EI114" s="227"/>
      <c r="EJ114" s="227"/>
      <c r="EK114" s="227"/>
      <c r="EL114" s="227"/>
      <c r="EM114" s="227"/>
      <c r="EN114" s="227"/>
      <c r="EO114" s="227"/>
      <c r="EP114" s="227"/>
      <c r="EQ114" s="227"/>
      <c r="ER114" s="227"/>
      <c r="ES114" s="227"/>
      <c r="ET114" s="227"/>
      <c r="EU114" s="227"/>
      <c r="EV114" s="227"/>
      <c r="EW114" s="227"/>
      <c r="EX114" s="227"/>
      <c r="EY114" s="228"/>
    </row>
    <row r="115" spans="1:155" s="75" customFormat="1" ht="15" customHeight="1">
      <c r="A115" s="229" t="s">
        <v>206</v>
      </c>
      <c r="B115" s="230"/>
      <c r="C115" s="230"/>
      <c r="D115" s="230"/>
      <c r="E115" s="230"/>
      <c r="F115" s="230"/>
      <c r="G115" s="231"/>
      <c r="H115" s="232" t="s">
        <v>207</v>
      </c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3"/>
      <c r="BE115" s="234" t="s">
        <v>182</v>
      </c>
      <c r="BF115" s="235"/>
      <c r="BG115" s="235"/>
      <c r="BH115" s="235"/>
      <c r="BI115" s="235"/>
      <c r="BJ115" s="235"/>
      <c r="BK115" s="235"/>
      <c r="BL115" s="235"/>
      <c r="BM115" s="235"/>
      <c r="BN115" s="236"/>
      <c r="BO115" s="223">
        <f>BO117+BO118</f>
        <v>0</v>
      </c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5"/>
      <c r="CF115" s="223">
        <f>CF117+CF118</f>
        <v>0</v>
      </c>
      <c r="CG115" s="224"/>
      <c r="CH115" s="224"/>
      <c r="CI115" s="224"/>
      <c r="CJ115" s="224"/>
      <c r="CK115" s="224"/>
      <c r="CL115" s="224"/>
      <c r="CM115" s="224"/>
      <c r="CN115" s="224"/>
      <c r="CO115" s="224"/>
      <c r="CP115" s="224"/>
      <c r="CQ115" s="224"/>
      <c r="CR115" s="224"/>
      <c r="CS115" s="224"/>
      <c r="CT115" s="224"/>
      <c r="CU115" s="224"/>
      <c r="CV115" s="225"/>
      <c r="CW115" s="223">
        <f>CF115-BO115</f>
        <v>0</v>
      </c>
      <c r="CX115" s="224"/>
      <c r="CY115" s="224"/>
      <c r="CZ115" s="224"/>
      <c r="DA115" s="224"/>
      <c r="DB115" s="224"/>
      <c r="DC115" s="224"/>
      <c r="DD115" s="224"/>
      <c r="DE115" s="224"/>
      <c r="DF115" s="224"/>
      <c r="DG115" s="224"/>
      <c r="DH115" s="224"/>
      <c r="DI115" s="224"/>
      <c r="DJ115" s="224"/>
      <c r="DK115" s="224"/>
      <c r="DL115" s="224"/>
      <c r="DM115" s="225"/>
      <c r="DN115" s="251"/>
      <c r="DO115" s="252"/>
      <c r="DP115" s="252"/>
      <c r="DQ115" s="252"/>
      <c r="DR115" s="252"/>
      <c r="DS115" s="252"/>
      <c r="DT115" s="252"/>
      <c r="DU115" s="252"/>
      <c r="DV115" s="252"/>
      <c r="DW115" s="252"/>
      <c r="DX115" s="252"/>
      <c r="DY115" s="252"/>
      <c r="DZ115" s="252"/>
      <c r="EA115" s="252"/>
      <c r="EB115" s="252"/>
      <c r="EC115" s="252"/>
      <c r="ED115" s="253"/>
      <c r="EE115" s="226"/>
      <c r="EF115" s="227"/>
      <c r="EG115" s="227"/>
      <c r="EH115" s="227"/>
      <c r="EI115" s="227"/>
      <c r="EJ115" s="227"/>
      <c r="EK115" s="227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8"/>
    </row>
    <row r="116" spans="1:155" s="75" customFormat="1" ht="15" customHeight="1">
      <c r="A116" s="229"/>
      <c r="B116" s="230"/>
      <c r="C116" s="230"/>
      <c r="D116" s="230"/>
      <c r="E116" s="230"/>
      <c r="F116" s="230"/>
      <c r="G116" s="231"/>
      <c r="H116" s="232" t="s">
        <v>141</v>
      </c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3"/>
      <c r="BE116" s="234" t="s">
        <v>182</v>
      </c>
      <c r="BF116" s="235"/>
      <c r="BG116" s="235"/>
      <c r="BH116" s="235"/>
      <c r="BI116" s="235"/>
      <c r="BJ116" s="235"/>
      <c r="BK116" s="235"/>
      <c r="BL116" s="235"/>
      <c r="BM116" s="235"/>
      <c r="BN116" s="236"/>
      <c r="BO116" s="223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5"/>
      <c r="CF116" s="223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4"/>
      <c r="CQ116" s="224"/>
      <c r="CR116" s="224"/>
      <c r="CS116" s="224"/>
      <c r="CT116" s="224"/>
      <c r="CU116" s="224"/>
      <c r="CV116" s="225"/>
      <c r="CW116" s="223"/>
      <c r="CX116" s="224"/>
      <c r="CY116" s="224"/>
      <c r="CZ116" s="224"/>
      <c r="DA116" s="224"/>
      <c r="DB116" s="224"/>
      <c r="DC116" s="224"/>
      <c r="DD116" s="224"/>
      <c r="DE116" s="224"/>
      <c r="DF116" s="224"/>
      <c r="DG116" s="224"/>
      <c r="DH116" s="224"/>
      <c r="DI116" s="224"/>
      <c r="DJ116" s="224"/>
      <c r="DK116" s="224"/>
      <c r="DL116" s="224"/>
      <c r="DM116" s="225"/>
      <c r="DN116" s="251"/>
      <c r="DO116" s="252"/>
      <c r="DP116" s="252"/>
      <c r="DQ116" s="252"/>
      <c r="DR116" s="252"/>
      <c r="DS116" s="252"/>
      <c r="DT116" s="252"/>
      <c r="DU116" s="252"/>
      <c r="DV116" s="252"/>
      <c r="DW116" s="252"/>
      <c r="DX116" s="252"/>
      <c r="DY116" s="252"/>
      <c r="DZ116" s="252"/>
      <c r="EA116" s="252"/>
      <c r="EB116" s="252"/>
      <c r="EC116" s="252"/>
      <c r="ED116" s="253"/>
      <c r="EE116" s="226"/>
      <c r="EF116" s="227"/>
      <c r="EG116" s="227"/>
      <c r="EH116" s="227"/>
      <c r="EI116" s="227"/>
      <c r="EJ116" s="227"/>
      <c r="EK116" s="227"/>
      <c r="EL116" s="227"/>
      <c r="EM116" s="227"/>
      <c r="EN116" s="227"/>
      <c r="EO116" s="227"/>
      <c r="EP116" s="227"/>
      <c r="EQ116" s="227"/>
      <c r="ER116" s="227"/>
      <c r="ES116" s="227"/>
      <c r="ET116" s="227"/>
      <c r="EU116" s="227"/>
      <c r="EV116" s="227"/>
      <c r="EW116" s="227"/>
      <c r="EX116" s="227"/>
      <c r="EY116" s="228"/>
    </row>
    <row r="117" spans="1:155" s="75" customFormat="1" ht="15" customHeight="1">
      <c r="A117" s="229" t="s">
        <v>208</v>
      </c>
      <c r="B117" s="230"/>
      <c r="C117" s="230"/>
      <c r="D117" s="230"/>
      <c r="E117" s="230"/>
      <c r="F117" s="230"/>
      <c r="G117" s="231"/>
      <c r="H117" s="232" t="s">
        <v>209</v>
      </c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3"/>
      <c r="BE117" s="234" t="s">
        <v>182</v>
      </c>
      <c r="BF117" s="235"/>
      <c r="BG117" s="235"/>
      <c r="BH117" s="235"/>
      <c r="BI117" s="235"/>
      <c r="BJ117" s="235"/>
      <c r="BK117" s="235"/>
      <c r="BL117" s="235"/>
      <c r="BM117" s="235"/>
      <c r="BN117" s="236"/>
      <c r="BO117" s="223">
        <v>0</v>
      </c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5"/>
      <c r="CF117" s="223">
        <v>0</v>
      </c>
      <c r="CG117" s="224"/>
      <c r="CH117" s="224"/>
      <c r="CI117" s="224"/>
      <c r="CJ117" s="224"/>
      <c r="CK117" s="224"/>
      <c r="CL117" s="224"/>
      <c r="CM117" s="224"/>
      <c r="CN117" s="224"/>
      <c r="CO117" s="224"/>
      <c r="CP117" s="224"/>
      <c r="CQ117" s="224"/>
      <c r="CR117" s="224"/>
      <c r="CS117" s="224"/>
      <c r="CT117" s="224"/>
      <c r="CU117" s="224"/>
      <c r="CV117" s="225"/>
      <c r="CW117" s="223">
        <v>0</v>
      </c>
      <c r="CX117" s="224"/>
      <c r="CY117" s="224"/>
      <c r="CZ117" s="224"/>
      <c r="DA117" s="224"/>
      <c r="DB117" s="224"/>
      <c r="DC117" s="224"/>
      <c r="DD117" s="224"/>
      <c r="DE117" s="224"/>
      <c r="DF117" s="224"/>
      <c r="DG117" s="224"/>
      <c r="DH117" s="224"/>
      <c r="DI117" s="224"/>
      <c r="DJ117" s="224"/>
      <c r="DK117" s="224"/>
      <c r="DL117" s="224"/>
      <c r="DM117" s="225"/>
      <c r="DN117" s="251"/>
      <c r="DO117" s="252"/>
      <c r="DP117" s="252"/>
      <c r="DQ117" s="252"/>
      <c r="DR117" s="252"/>
      <c r="DS117" s="252"/>
      <c r="DT117" s="252"/>
      <c r="DU117" s="252"/>
      <c r="DV117" s="252"/>
      <c r="DW117" s="252"/>
      <c r="DX117" s="252"/>
      <c r="DY117" s="252"/>
      <c r="DZ117" s="252"/>
      <c r="EA117" s="252"/>
      <c r="EB117" s="252"/>
      <c r="EC117" s="252"/>
      <c r="ED117" s="253"/>
      <c r="EE117" s="226"/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7"/>
      <c r="EU117" s="227"/>
      <c r="EV117" s="227"/>
      <c r="EW117" s="227"/>
      <c r="EX117" s="227"/>
      <c r="EY117" s="228"/>
    </row>
    <row r="118" spans="1:155" s="75" customFormat="1" ht="29.25" customHeight="1">
      <c r="A118" s="229" t="s">
        <v>210</v>
      </c>
      <c r="B118" s="230"/>
      <c r="C118" s="230"/>
      <c r="D118" s="230"/>
      <c r="E118" s="230"/>
      <c r="F118" s="230"/>
      <c r="G118" s="231"/>
      <c r="H118" s="232" t="s">
        <v>211</v>
      </c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3"/>
      <c r="BE118" s="234" t="s">
        <v>182</v>
      </c>
      <c r="BF118" s="235"/>
      <c r="BG118" s="235"/>
      <c r="BH118" s="235"/>
      <c r="BI118" s="235"/>
      <c r="BJ118" s="235"/>
      <c r="BK118" s="235"/>
      <c r="BL118" s="235"/>
      <c r="BM118" s="235"/>
      <c r="BN118" s="236"/>
      <c r="BO118" s="223">
        <v>0</v>
      </c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5"/>
      <c r="CF118" s="223">
        <v>0</v>
      </c>
      <c r="CG118" s="224"/>
      <c r="CH118" s="224"/>
      <c r="CI118" s="224"/>
      <c r="CJ118" s="224"/>
      <c r="CK118" s="224"/>
      <c r="CL118" s="224"/>
      <c r="CM118" s="224"/>
      <c r="CN118" s="224"/>
      <c r="CO118" s="224"/>
      <c r="CP118" s="224"/>
      <c r="CQ118" s="224"/>
      <c r="CR118" s="224"/>
      <c r="CS118" s="224"/>
      <c r="CT118" s="224"/>
      <c r="CU118" s="224"/>
      <c r="CV118" s="225"/>
      <c r="CW118" s="223">
        <v>0</v>
      </c>
      <c r="CX118" s="224"/>
      <c r="CY118" s="224"/>
      <c r="CZ118" s="224"/>
      <c r="DA118" s="224"/>
      <c r="DB118" s="224"/>
      <c r="DC118" s="224"/>
      <c r="DD118" s="224"/>
      <c r="DE118" s="224"/>
      <c r="DF118" s="224"/>
      <c r="DG118" s="224"/>
      <c r="DH118" s="224"/>
      <c r="DI118" s="224"/>
      <c r="DJ118" s="224"/>
      <c r="DK118" s="224"/>
      <c r="DL118" s="224"/>
      <c r="DM118" s="225"/>
      <c r="DN118" s="251"/>
      <c r="DO118" s="252"/>
      <c r="DP118" s="252"/>
      <c r="DQ118" s="252"/>
      <c r="DR118" s="252"/>
      <c r="DS118" s="252"/>
      <c r="DT118" s="252"/>
      <c r="DU118" s="252"/>
      <c r="DV118" s="252"/>
      <c r="DW118" s="252"/>
      <c r="DX118" s="252"/>
      <c r="DY118" s="252"/>
      <c r="DZ118" s="252"/>
      <c r="EA118" s="252"/>
      <c r="EB118" s="252"/>
      <c r="EC118" s="252"/>
      <c r="ED118" s="253"/>
      <c r="EE118" s="226"/>
      <c r="EF118" s="227"/>
      <c r="EG118" s="227"/>
      <c r="EH118" s="227"/>
      <c r="EI118" s="227"/>
      <c r="EJ118" s="227"/>
      <c r="EK118" s="227"/>
      <c r="EL118" s="227"/>
      <c r="EM118" s="227"/>
      <c r="EN118" s="227"/>
      <c r="EO118" s="227"/>
      <c r="EP118" s="227"/>
      <c r="EQ118" s="227"/>
      <c r="ER118" s="227"/>
      <c r="ES118" s="227"/>
      <c r="ET118" s="227"/>
      <c r="EU118" s="227"/>
      <c r="EV118" s="227"/>
      <c r="EW118" s="227"/>
      <c r="EX118" s="227"/>
      <c r="EY118" s="228"/>
    </row>
    <row r="119" spans="1:155" s="75" customFormat="1" ht="15" customHeight="1">
      <c r="A119" s="229" t="s">
        <v>136</v>
      </c>
      <c r="B119" s="230"/>
      <c r="C119" s="230"/>
      <c r="D119" s="230"/>
      <c r="E119" s="230"/>
      <c r="F119" s="230"/>
      <c r="G119" s="231"/>
      <c r="H119" s="232" t="s">
        <v>137</v>
      </c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3"/>
      <c r="BE119" s="234" t="s">
        <v>182</v>
      </c>
      <c r="BF119" s="235"/>
      <c r="BG119" s="235"/>
      <c r="BH119" s="235"/>
      <c r="BI119" s="235"/>
      <c r="BJ119" s="235"/>
      <c r="BK119" s="235"/>
      <c r="BL119" s="235"/>
      <c r="BM119" s="235"/>
      <c r="BN119" s="236"/>
      <c r="BO119" s="223">
        <v>0</v>
      </c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5"/>
      <c r="CF119" s="223">
        <v>0</v>
      </c>
      <c r="CG119" s="224"/>
      <c r="CH119" s="224"/>
      <c r="CI119" s="224"/>
      <c r="CJ119" s="224"/>
      <c r="CK119" s="224"/>
      <c r="CL119" s="224"/>
      <c r="CM119" s="224"/>
      <c r="CN119" s="224"/>
      <c r="CO119" s="224"/>
      <c r="CP119" s="224"/>
      <c r="CQ119" s="224"/>
      <c r="CR119" s="224"/>
      <c r="CS119" s="224"/>
      <c r="CT119" s="224"/>
      <c r="CU119" s="224"/>
      <c r="CV119" s="225"/>
      <c r="CW119" s="223">
        <v>0</v>
      </c>
      <c r="CX119" s="224"/>
      <c r="CY119" s="224"/>
      <c r="CZ119" s="224"/>
      <c r="DA119" s="224"/>
      <c r="DB119" s="224"/>
      <c r="DC119" s="224"/>
      <c r="DD119" s="224"/>
      <c r="DE119" s="224"/>
      <c r="DF119" s="224"/>
      <c r="DG119" s="224"/>
      <c r="DH119" s="224"/>
      <c r="DI119" s="224"/>
      <c r="DJ119" s="224"/>
      <c r="DK119" s="224"/>
      <c r="DL119" s="224"/>
      <c r="DM119" s="225"/>
      <c r="DN119" s="251"/>
      <c r="DO119" s="252"/>
      <c r="DP119" s="252"/>
      <c r="DQ119" s="252"/>
      <c r="DR119" s="252"/>
      <c r="DS119" s="252"/>
      <c r="DT119" s="252"/>
      <c r="DU119" s="252"/>
      <c r="DV119" s="252"/>
      <c r="DW119" s="252"/>
      <c r="DX119" s="252"/>
      <c r="DY119" s="252"/>
      <c r="DZ119" s="252"/>
      <c r="EA119" s="252"/>
      <c r="EB119" s="252"/>
      <c r="EC119" s="252"/>
      <c r="ED119" s="253"/>
      <c r="EE119" s="226"/>
      <c r="EF119" s="227"/>
      <c r="EG119" s="227"/>
      <c r="EH119" s="227"/>
      <c r="EI119" s="227"/>
      <c r="EJ119" s="227"/>
      <c r="EK119" s="227"/>
      <c r="EL119" s="227"/>
      <c r="EM119" s="227"/>
      <c r="EN119" s="227"/>
      <c r="EO119" s="227"/>
      <c r="EP119" s="227"/>
      <c r="EQ119" s="227"/>
      <c r="ER119" s="227"/>
      <c r="ES119" s="227"/>
      <c r="ET119" s="227"/>
      <c r="EU119" s="227"/>
      <c r="EV119" s="227"/>
      <c r="EW119" s="227"/>
      <c r="EX119" s="227"/>
      <c r="EY119" s="228"/>
    </row>
    <row r="120" spans="1:155" s="75" customFormat="1" ht="15" customHeight="1">
      <c r="A120" s="229" t="s">
        <v>212</v>
      </c>
      <c r="B120" s="230"/>
      <c r="C120" s="230"/>
      <c r="D120" s="230"/>
      <c r="E120" s="230"/>
      <c r="F120" s="230"/>
      <c r="G120" s="231"/>
      <c r="H120" s="232" t="s">
        <v>213</v>
      </c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3"/>
      <c r="BE120" s="234" t="s">
        <v>182</v>
      </c>
      <c r="BF120" s="235"/>
      <c r="BG120" s="235"/>
      <c r="BH120" s="235"/>
      <c r="BI120" s="235"/>
      <c r="BJ120" s="235"/>
      <c r="BK120" s="235"/>
      <c r="BL120" s="235"/>
      <c r="BM120" s="235"/>
      <c r="BN120" s="236"/>
      <c r="BO120" s="223">
        <f>BO122+BO123+BO124+BO125</f>
        <v>0</v>
      </c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5"/>
      <c r="CF120" s="223">
        <f>CF122+CF123+CF124+CF125</f>
        <v>0</v>
      </c>
      <c r="CG120" s="224"/>
      <c r="CH120" s="224"/>
      <c r="CI120" s="224"/>
      <c r="CJ120" s="224"/>
      <c r="CK120" s="224"/>
      <c r="CL120" s="224"/>
      <c r="CM120" s="224"/>
      <c r="CN120" s="224"/>
      <c r="CO120" s="224"/>
      <c r="CP120" s="224"/>
      <c r="CQ120" s="224"/>
      <c r="CR120" s="224"/>
      <c r="CS120" s="224"/>
      <c r="CT120" s="224"/>
      <c r="CU120" s="224"/>
      <c r="CV120" s="225"/>
      <c r="CW120" s="223">
        <f>CF120-BO120</f>
        <v>0</v>
      </c>
      <c r="CX120" s="224"/>
      <c r="CY120" s="224"/>
      <c r="CZ120" s="224"/>
      <c r="DA120" s="224"/>
      <c r="DB120" s="224"/>
      <c r="DC120" s="224"/>
      <c r="DD120" s="224"/>
      <c r="DE120" s="224"/>
      <c r="DF120" s="224"/>
      <c r="DG120" s="224"/>
      <c r="DH120" s="224"/>
      <c r="DI120" s="224"/>
      <c r="DJ120" s="224"/>
      <c r="DK120" s="224"/>
      <c r="DL120" s="224"/>
      <c r="DM120" s="225"/>
      <c r="DN120" s="251"/>
      <c r="DO120" s="252"/>
      <c r="DP120" s="252"/>
      <c r="DQ120" s="252"/>
      <c r="DR120" s="252"/>
      <c r="DS120" s="252"/>
      <c r="DT120" s="252"/>
      <c r="DU120" s="252"/>
      <c r="DV120" s="252"/>
      <c r="DW120" s="252"/>
      <c r="DX120" s="252"/>
      <c r="DY120" s="252"/>
      <c r="DZ120" s="252"/>
      <c r="EA120" s="252"/>
      <c r="EB120" s="252"/>
      <c r="EC120" s="252"/>
      <c r="ED120" s="253"/>
      <c r="EE120" s="226"/>
      <c r="EF120" s="227"/>
      <c r="EG120" s="227"/>
      <c r="EH120" s="227"/>
      <c r="EI120" s="227"/>
      <c r="EJ120" s="227"/>
      <c r="EK120" s="227"/>
      <c r="EL120" s="227"/>
      <c r="EM120" s="227"/>
      <c r="EN120" s="227"/>
      <c r="EO120" s="227"/>
      <c r="EP120" s="227"/>
      <c r="EQ120" s="227"/>
      <c r="ER120" s="227"/>
      <c r="ES120" s="227"/>
      <c r="ET120" s="227"/>
      <c r="EU120" s="227"/>
      <c r="EV120" s="227"/>
      <c r="EW120" s="227"/>
      <c r="EX120" s="227"/>
      <c r="EY120" s="228"/>
    </row>
    <row r="121" spans="1:155" s="75" customFormat="1" ht="15" customHeight="1">
      <c r="A121" s="229"/>
      <c r="B121" s="230"/>
      <c r="C121" s="230"/>
      <c r="D121" s="230"/>
      <c r="E121" s="230"/>
      <c r="F121" s="230"/>
      <c r="G121" s="231"/>
      <c r="H121" s="232" t="s">
        <v>141</v>
      </c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3"/>
      <c r="BE121" s="234" t="s">
        <v>182</v>
      </c>
      <c r="BF121" s="235"/>
      <c r="BG121" s="235"/>
      <c r="BH121" s="235"/>
      <c r="BI121" s="235"/>
      <c r="BJ121" s="235"/>
      <c r="BK121" s="235"/>
      <c r="BL121" s="235"/>
      <c r="BM121" s="235"/>
      <c r="BN121" s="236"/>
      <c r="BO121" s="223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5"/>
      <c r="CF121" s="223"/>
      <c r="CG121" s="224"/>
      <c r="CH121" s="224"/>
      <c r="CI121" s="224"/>
      <c r="CJ121" s="224"/>
      <c r="CK121" s="224"/>
      <c r="CL121" s="224"/>
      <c r="CM121" s="224"/>
      <c r="CN121" s="224"/>
      <c r="CO121" s="224"/>
      <c r="CP121" s="224"/>
      <c r="CQ121" s="224"/>
      <c r="CR121" s="224"/>
      <c r="CS121" s="224"/>
      <c r="CT121" s="224"/>
      <c r="CU121" s="224"/>
      <c r="CV121" s="225"/>
      <c r="CW121" s="223"/>
      <c r="CX121" s="224"/>
      <c r="CY121" s="224"/>
      <c r="CZ121" s="224"/>
      <c r="DA121" s="224"/>
      <c r="DB121" s="224"/>
      <c r="DC121" s="224"/>
      <c r="DD121" s="224"/>
      <c r="DE121" s="224"/>
      <c r="DF121" s="224"/>
      <c r="DG121" s="224"/>
      <c r="DH121" s="224"/>
      <c r="DI121" s="224"/>
      <c r="DJ121" s="224"/>
      <c r="DK121" s="224"/>
      <c r="DL121" s="224"/>
      <c r="DM121" s="225"/>
      <c r="DN121" s="251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3"/>
      <c r="EE121" s="226"/>
      <c r="EF121" s="227"/>
      <c r="EG121" s="227"/>
      <c r="EH121" s="227"/>
      <c r="EI121" s="227"/>
      <c r="EJ121" s="227"/>
      <c r="EK121" s="227"/>
      <c r="EL121" s="227"/>
      <c r="EM121" s="227"/>
      <c r="EN121" s="227"/>
      <c r="EO121" s="227"/>
      <c r="EP121" s="227"/>
      <c r="EQ121" s="227"/>
      <c r="ER121" s="227"/>
      <c r="ES121" s="227"/>
      <c r="ET121" s="227"/>
      <c r="EU121" s="227"/>
      <c r="EV121" s="227"/>
      <c r="EW121" s="227"/>
      <c r="EX121" s="227"/>
      <c r="EY121" s="228"/>
    </row>
    <row r="122" spans="1:155" s="75" customFormat="1" ht="15" customHeight="1">
      <c r="A122" s="229" t="s">
        <v>167</v>
      </c>
      <c r="B122" s="230"/>
      <c r="C122" s="230"/>
      <c r="D122" s="230"/>
      <c r="E122" s="230"/>
      <c r="F122" s="230"/>
      <c r="G122" s="231"/>
      <c r="H122" s="232" t="s">
        <v>168</v>
      </c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3"/>
      <c r="BE122" s="234" t="s">
        <v>182</v>
      </c>
      <c r="BF122" s="235"/>
      <c r="BG122" s="235"/>
      <c r="BH122" s="235"/>
      <c r="BI122" s="235"/>
      <c r="BJ122" s="235"/>
      <c r="BK122" s="235"/>
      <c r="BL122" s="235"/>
      <c r="BM122" s="235"/>
      <c r="BN122" s="236"/>
      <c r="BO122" s="223">
        <v>0</v>
      </c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5"/>
      <c r="CF122" s="223">
        <v>0</v>
      </c>
      <c r="CG122" s="224"/>
      <c r="CH122" s="224"/>
      <c r="CI122" s="224"/>
      <c r="CJ122" s="224"/>
      <c r="CK122" s="224"/>
      <c r="CL122" s="224"/>
      <c r="CM122" s="224"/>
      <c r="CN122" s="224"/>
      <c r="CO122" s="224"/>
      <c r="CP122" s="224"/>
      <c r="CQ122" s="224"/>
      <c r="CR122" s="224"/>
      <c r="CS122" s="224"/>
      <c r="CT122" s="224"/>
      <c r="CU122" s="224"/>
      <c r="CV122" s="225"/>
      <c r="CW122" s="223">
        <v>0</v>
      </c>
      <c r="CX122" s="224"/>
      <c r="CY122" s="224"/>
      <c r="CZ122" s="224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5"/>
      <c r="DN122" s="251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2"/>
      <c r="ED122" s="253"/>
      <c r="EE122" s="226"/>
      <c r="EF122" s="227"/>
      <c r="EG122" s="227"/>
      <c r="EH122" s="227"/>
      <c r="EI122" s="227"/>
      <c r="EJ122" s="227"/>
      <c r="EK122" s="227"/>
      <c r="EL122" s="227"/>
      <c r="EM122" s="227"/>
      <c r="EN122" s="227"/>
      <c r="EO122" s="227"/>
      <c r="EP122" s="227"/>
      <c r="EQ122" s="227"/>
      <c r="ER122" s="227"/>
      <c r="ES122" s="227"/>
      <c r="ET122" s="227"/>
      <c r="EU122" s="227"/>
      <c r="EV122" s="227"/>
      <c r="EW122" s="227"/>
      <c r="EX122" s="227"/>
      <c r="EY122" s="228"/>
    </row>
    <row r="123" spans="1:155" s="75" customFormat="1" ht="15" customHeight="1">
      <c r="A123" s="229" t="s">
        <v>214</v>
      </c>
      <c r="B123" s="230"/>
      <c r="C123" s="230"/>
      <c r="D123" s="230"/>
      <c r="E123" s="230"/>
      <c r="F123" s="230"/>
      <c r="G123" s="231"/>
      <c r="H123" s="232" t="s">
        <v>215</v>
      </c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3"/>
      <c r="BE123" s="234" t="s">
        <v>182</v>
      </c>
      <c r="BF123" s="235"/>
      <c r="BG123" s="235"/>
      <c r="BH123" s="235"/>
      <c r="BI123" s="235"/>
      <c r="BJ123" s="235"/>
      <c r="BK123" s="235"/>
      <c r="BL123" s="235"/>
      <c r="BM123" s="235"/>
      <c r="BN123" s="236"/>
      <c r="BO123" s="223">
        <v>0</v>
      </c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5"/>
      <c r="CF123" s="223">
        <v>0</v>
      </c>
      <c r="CG123" s="224"/>
      <c r="CH123" s="224"/>
      <c r="CI123" s="224"/>
      <c r="CJ123" s="224"/>
      <c r="CK123" s="224"/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5"/>
      <c r="CW123" s="223">
        <v>0</v>
      </c>
      <c r="CX123" s="224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4"/>
      <c r="DL123" s="224"/>
      <c r="DM123" s="225"/>
      <c r="DN123" s="251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  <c r="EC123" s="252"/>
      <c r="ED123" s="253"/>
      <c r="EE123" s="226"/>
      <c r="EF123" s="227"/>
      <c r="EG123" s="227"/>
      <c r="EH123" s="227"/>
      <c r="EI123" s="227"/>
      <c r="EJ123" s="227"/>
      <c r="EK123" s="227"/>
      <c r="EL123" s="227"/>
      <c r="EM123" s="227"/>
      <c r="EN123" s="227"/>
      <c r="EO123" s="227"/>
      <c r="EP123" s="227"/>
      <c r="EQ123" s="227"/>
      <c r="ER123" s="227"/>
      <c r="ES123" s="227"/>
      <c r="ET123" s="227"/>
      <c r="EU123" s="227"/>
      <c r="EV123" s="227"/>
      <c r="EW123" s="227"/>
      <c r="EX123" s="227"/>
      <c r="EY123" s="228"/>
    </row>
    <row r="124" spans="1:155" s="75" customFormat="1" ht="15" customHeight="1">
      <c r="A124" s="229" t="s">
        <v>216</v>
      </c>
      <c r="B124" s="230"/>
      <c r="C124" s="230"/>
      <c r="D124" s="230"/>
      <c r="E124" s="230"/>
      <c r="F124" s="230"/>
      <c r="G124" s="231"/>
      <c r="H124" s="232" t="s">
        <v>217</v>
      </c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3"/>
      <c r="BE124" s="234" t="s">
        <v>182</v>
      </c>
      <c r="BF124" s="235"/>
      <c r="BG124" s="235"/>
      <c r="BH124" s="235"/>
      <c r="BI124" s="235"/>
      <c r="BJ124" s="235"/>
      <c r="BK124" s="235"/>
      <c r="BL124" s="235"/>
      <c r="BM124" s="235"/>
      <c r="BN124" s="236"/>
      <c r="BO124" s="223">
        <v>0</v>
      </c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5"/>
      <c r="CF124" s="223">
        <v>0</v>
      </c>
      <c r="CG124" s="224"/>
      <c r="CH124" s="224"/>
      <c r="CI124" s="224"/>
      <c r="CJ124" s="224"/>
      <c r="CK124" s="224"/>
      <c r="CL124" s="224"/>
      <c r="CM124" s="224"/>
      <c r="CN124" s="224"/>
      <c r="CO124" s="224"/>
      <c r="CP124" s="224"/>
      <c r="CQ124" s="224"/>
      <c r="CR124" s="224"/>
      <c r="CS124" s="224"/>
      <c r="CT124" s="224"/>
      <c r="CU124" s="224"/>
      <c r="CV124" s="225"/>
      <c r="CW124" s="223">
        <v>0</v>
      </c>
      <c r="CX124" s="224"/>
      <c r="CY124" s="224"/>
      <c r="CZ124" s="224"/>
      <c r="DA124" s="224"/>
      <c r="DB124" s="224"/>
      <c r="DC124" s="224"/>
      <c r="DD124" s="224"/>
      <c r="DE124" s="224"/>
      <c r="DF124" s="224"/>
      <c r="DG124" s="224"/>
      <c r="DH124" s="224"/>
      <c r="DI124" s="224"/>
      <c r="DJ124" s="224"/>
      <c r="DK124" s="224"/>
      <c r="DL124" s="224"/>
      <c r="DM124" s="225"/>
      <c r="DN124" s="251"/>
      <c r="DO124" s="252"/>
      <c r="DP124" s="252"/>
      <c r="DQ124" s="252"/>
      <c r="DR124" s="252"/>
      <c r="DS124" s="252"/>
      <c r="DT124" s="252"/>
      <c r="DU124" s="252"/>
      <c r="DV124" s="252"/>
      <c r="DW124" s="252"/>
      <c r="DX124" s="252"/>
      <c r="DY124" s="252"/>
      <c r="DZ124" s="252"/>
      <c r="EA124" s="252"/>
      <c r="EB124" s="252"/>
      <c r="EC124" s="252"/>
      <c r="ED124" s="253"/>
      <c r="EE124" s="226"/>
      <c r="EF124" s="227"/>
      <c r="EG124" s="227"/>
      <c r="EH124" s="227"/>
      <c r="EI124" s="227"/>
      <c r="EJ124" s="227"/>
      <c r="EK124" s="227"/>
      <c r="EL124" s="227"/>
      <c r="EM124" s="227"/>
      <c r="EN124" s="227"/>
      <c r="EO124" s="227"/>
      <c r="EP124" s="227"/>
      <c r="EQ124" s="227"/>
      <c r="ER124" s="227"/>
      <c r="ES124" s="227"/>
      <c r="ET124" s="227"/>
      <c r="EU124" s="227"/>
      <c r="EV124" s="227"/>
      <c r="EW124" s="227"/>
      <c r="EX124" s="227"/>
      <c r="EY124" s="228"/>
    </row>
    <row r="125" spans="1:155" s="75" customFormat="1" ht="15" customHeight="1">
      <c r="A125" s="229" t="s">
        <v>138</v>
      </c>
      <c r="B125" s="230"/>
      <c r="C125" s="230"/>
      <c r="D125" s="230"/>
      <c r="E125" s="230"/>
      <c r="F125" s="230"/>
      <c r="G125" s="231"/>
      <c r="H125" s="232" t="s">
        <v>139</v>
      </c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3"/>
      <c r="BE125" s="234" t="s">
        <v>182</v>
      </c>
      <c r="BF125" s="235"/>
      <c r="BG125" s="235"/>
      <c r="BH125" s="235"/>
      <c r="BI125" s="235"/>
      <c r="BJ125" s="235"/>
      <c r="BK125" s="235"/>
      <c r="BL125" s="235"/>
      <c r="BM125" s="235"/>
      <c r="BN125" s="236"/>
      <c r="BO125" s="223">
        <v>0</v>
      </c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5"/>
      <c r="CF125" s="223">
        <v>0</v>
      </c>
      <c r="CG125" s="224"/>
      <c r="CH125" s="224"/>
      <c r="CI125" s="224"/>
      <c r="CJ125" s="224"/>
      <c r="CK125" s="224"/>
      <c r="CL125" s="224"/>
      <c r="CM125" s="224"/>
      <c r="CN125" s="224"/>
      <c r="CO125" s="224"/>
      <c r="CP125" s="224"/>
      <c r="CQ125" s="224"/>
      <c r="CR125" s="224"/>
      <c r="CS125" s="224"/>
      <c r="CT125" s="224"/>
      <c r="CU125" s="224"/>
      <c r="CV125" s="225"/>
      <c r="CW125" s="223">
        <v>0</v>
      </c>
      <c r="CX125" s="224"/>
      <c r="CY125" s="224"/>
      <c r="CZ125" s="224"/>
      <c r="DA125" s="224"/>
      <c r="DB125" s="224"/>
      <c r="DC125" s="224"/>
      <c r="DD125" s="224"/>
      <c r="DE125" s="224"/>
      <c r="DF125" s="224"/>
      <c r="DG125" s="224"/>
      <c r="DH125" s="224"/>
      <c r="DI125" s="224"/>
      <c r="DJ125" s="224"/>
      <c r="DK125" s="224"/>
      <c r="DL125" s="224"/>
      <c r="DM125" s="225"/>
      <c r="DN125" s="251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3"/>
      <c r="EE125" s="226"/>
      <c r="EF125" s="227"/>
      <c r="EG125" s="227"/>
      <c r="EH125" s="227"/>
      <c r="EI125" s="227"/>
      <c r="EJ125" s="227"/>
      <c r="EK125" s="227"/>
      <c r="EL125" s="227"/>
      <c r="EM125" s="227"/>
      <c r="EN125" s="227"/>
      <c r="EO125" s="227"/>
      <c r="EP125" s="227"/>
      <c r="EQ125" s="227"/>
      <c r="ER125" s="227"/>
      <c r="ES125" s="227"/>
      <c r="ET125" s="227"/>
      <c r="EU125" s="227"/>
      <c r="EV125" s="227"/>
      <c r="EW125" s="227"/>
      <c r="EX125" s="227"/>
      <c r="EY125" s="228"/>
    </row>
    <row r="126" spans="1:155" s="75" customFormat="1" ht="15" customHeight="1">
      <c r="A126" s="229" t="s">
        <v>218</v>
      </c>
      <c r="B126" s="230"/>
      <c r="C126" s="230"/>
      <c r="D126" s="230"/>
      <c r="E126" s="230"/>
      <c r="F126" s="230"/>
      <c r="G126" s="231"/>
      <c r="H126" s="232" t="s">
        <v>219</v>
      </c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3"/>
      <c r="BE126" s="234" t="s">
        <v>182</v>
      </c>
      <c r="BF126" s="235"/>
      <c r="BG126" s="235"/>
      <c r="BH126" s="235"/>
      <c r="BI126" s="235"/>
      <c r="BJ126" s="235"/>
      <c r="BK126" s="235"/>
      <c r="BL126" s="235"/>
      <c r="BM126" s="235"/>
      <c r="BN126" s="236"/>
      <c r="BO126" s="223">
        <f>BO128+BO129</f>
        <v>0</v>
      </c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5"/>
      <c r="CF126" s="223">
        <f>CF128+CF129</f>
        <v>0</v>
      </c>
      <c r="CG126" s="224"/>
      <c r="CH126" s="224"/>
      <c r="CI126" s="224"/>
      <c r="CJ126" s="224"/>
      <c r="CK126" s="224"/>
      <c r="CL126" s="224"/>
      <c r="CM126" s="224"/>
      <c r="CN126" s="224"/>
      <c r="CO126" s="224"/>
      <c r="CP126" s="224"/>
      <c r="CQ126" s="224"/>
      <c r="CR126" s="224"/>
      <c r="CS126" s="224"/>
      <c r="CT126" s="224"/>
      <c r="CU126" s="224"/>
      <c r="CV126" s="225"/>
      <c r="CW126" s="223">
        <f>CF126-BO126</f>
        <v>0</v>
      </c>
      <c r="CX126" s="224"/>
      <c r="CY126" s="224"/>
      <c r="CZ126" s="224"/>
      <c r="DA126" s="224"/>
      <c r="DB126" s="224"/>
      <c r="DC126" s="224"/>
      <c r="DD126" s="224"/>
      <c r="DE126" s="224"/>
      <c r="DF126" s="224"/>
      <c r="DG126" s="224"/>
      <c r="DH126" s="224"/>
      <c r="DI126" s="224"/>
      <c r="DJ126" s="224"/>
      <c r="DK126" s="224"/>
      <c r="DL126" s="224"/>
      <c r="DM126" s="225"/>
      <c r="DN126" s="251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  <c r="EC126" s="252"/>
      <c r="ED126" s="253"/>
      <c r="EE126" s="226"/>
      <c r="EF126" s="227"/>
      <c r="EG126" s="227"/>
      <c r="EH126" s="227"/>
      <c r="EI126" s="227"/>
      <c r="EJ126" s="227"/>
      <c r="EK126" s="227"/>
      <c r="EL126" s="227"/>
      <c r="EM126" s="227"/>
      <c r="EN126" s="227"/>
      <c r="EO126" s="227"/>
      <c r="EP126" s="227"/>
      <c r="EQ126" s="227"/>
      <c r="ER126" s="227"/>
      <c r="ES126" s="227"/>
      <c r="ET126" s="227"/>
      <c r="EU126" s="227"/>
      <c r="EV126" s="227"/>
      <c r="EW126" s="227"/>
      <c r="EX126" s="227"/>
      <c r="EY126" s="228"/>
    </row>
    <row r="127" spans="1:155" s="75" customFormat="1" ht="15" customHeight="1">
      <c r="A127" s="229"/>
      <c r="B127" s="230"/>
      <c r="C127" s="230"/>
      <c r="D127" s="230"/>
      <c r="E127" s="230"/>
      <c r="F127" s="230"/>
      <c r="G127" s="231"/>
      <c r="H127" s="232" t="s">
        <v>141</v>
      </c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3"/>
      <c r="BE127" s="234" t="s">
        <v>182</v>
      </c>
      <c r="BF127" s="235"/>
      <c r="BG127" s="235"/>
      <c r="BH127" s="235"/>
      <c r="BI127" s="235"/>
      <c r="BJ127" s="235"/>
      <c r="BK127" s="235"/>
      <c r="BL127" s="235"/>
      <c r="BM127" s="235"/>
      <c r="BN127" s="236"/>
      <c r="BO127" s="223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4"/>
      <c r="CA127" s="224"/>
      <c r="CB127" s="224"/>
      <c r="CC127" s="224"/>
      <c r="CD127" s="224"/>
      <c r="CE127" s="225"/>
      <c r="CF127" s="223"/>
      <c r="CG127" s="224"/>
      <c r="CH127" s="224"/>
      <c r="CI127" s="224"/>
      <c r="CJ127" s="224"/>
      <c r="CK127" s="224"/>
      <c r="CL127" s="224"/>
      <c r="CM127" s="224"/>
      <c r="CN127" s="224"/>
      <c r="CO127" s="224"/>
      <c r="CP127" s="224"/>
      <c r="CQ127" s="224"/>
      <c r="CR127" s="224"/>
      <c r="CS127" s="224"/>
      <c r="CT127" s="224"/>
      <c r="CU127" s="224"/>
      <c r="CV127" s="225"/>
      <c r="CW127" s="223"/>
      <c r="CX127" s="224"/>
      <c r="CY127" s="224"/>
      <c r="CZ127" s="224"/>
      <c r="DA127" s="224"/>
      <c r="DB127" s="224"/>
      <c r="DC127" s="224"/>
      <c r="DD127" s="224"/>
      <c r="DE127" s="224"/>
      <c r="DF127" s="224"/>
      <c r="DG127" s="224"/>
      <c r="DH127" s="224"/>
      <c r="DI127" s="224"/>
      <c r="DJ127" s="224"/>
      <c r="DK127" s="224"/>
      <c r="DL127" s="224"/>
      <c r="DM127" s="225"/>
      <c r="DN127" s="251"/>
      <c r="DO127" s="252"/>
      <c r="DP127" s="252"/>
      <c r="DQ127" s="252"/>
      <c r="DR127" s="252"/>
      <c r="DS127" s="252"/>
      <c r="DT127" s="252"/>
      <c r="DU127" s="252"/>
      <c r="DV127" s="252"/>
      <c r="DW127" s="252"/>
      <c r="DX127" s="252"/>
      <c r="DY127" s="252"/>
      <c r="DZ127" s="252"/>
      <c r="EA127" s="252"/>
      <c r="EB127" s="252"/>
      <c r="EC127" s="252"/>
      <c r="ED127" s="253"/>
      <c r="EE127" s="226"/>
      <c r="EF127" s="227"/>
      <c r="EG127" s="227"/>
      <c r="EH127" s="227"/>
      <c r="EI127" s="227"/>
      <c r="EJ127" s="227"/>
      <c r="EK127" s="227"/>
      <c r="EL127" s="227"/>
      <c r="EM127" s="227"/>
      <c r="EN127" s="227"/>
      <c r="EO127" s="227"/>
      <c r="EP127" s="227"/>
      <c r="EQ127" s="227"/>
      <c r="ER127" s="227"/>
      <c r="ES127" s="227"/>
      <c r="ET127" s="227"/>
      <c r="EU127" s="227"/>
      <c r="EV127" s="227"/>
      <c r="EW127" s="227"/>
      <c r="EX127" s="227"/>
      <c r="EY127" s="228"/>
    </row>
    <row r="128" spans="1:155" s="75" customFormat="1" ht="28.5" customHeight="1">
      <c r="A128" s="229" t="s">
        <v>220</v>
      </c>
      <c r="B128" s="230"/>
      <c r="C128" s="230"/>
      <c r="D128" s="230"/>
      <c r="E128" s="230"/>
      <c r="F128" s="230"/>
      <c r="G128" s="231"/>
      <c r="H128" s="232" t="s">
        <v>221</v>
      </c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3"/>
      <c r="BE128" s="234" t="s">
        <v>182</v>
      </c>
      <c r="BF128" s="235"/>
      <c r="BG128" s="235"/>
      <c r="BH128" s="235"/>
      <c r="BI128" s="235"/>
      <c r="BJ128" s="235"/>
      <c r="BK128" s="235"/>
      <c r="BL128" s="235"/>
      <c r="BM128" s="235"/>
      <c r="BN128" s="236"/>
      <c r="BO128" s="223">
        <v>0</v>
      </c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5"/>
      <c r="CF128" s="223">
        <v>0</v>
      </c>
      <c r="CG128" s="224"/>
      <c r="CH128" s="224"/>
      <c r="CI128" s="224"/>
      <c r="CJ128" s="224"/>
      <c r="CK128" s="224"/>
      <c r="CL128" s="224"/>
      <c r="CM128" s="224"/>
      <c r="CN128" s="224"/>
      <c r="CO128" s="224"/>
      <c r="CP128" s="224"/>
      <c r="CQ128" s="224"/>
      <c r="CR128" s="224"/>
      <c r="CS128" s="224"/>
      <c r="CT128" s="224"/>
      <c r="CU128" s="224"/>
      <c r="CV128" s="225"/>
      <c r="CW128" s="223">
        <v>0</v>
      </c>
      <c r="CX128" s="224"/>
      <c r="CY128" s="224"/>
      <c r="CZ128" s="224"/>
      <c r="DA128" s="224"/>
      <c r="DB128" s="224"/>
      <c r="DC128" s="224"/>
      <c r="DD128" s="224"/>
      <c r="DE128" s="224"/>
      <c r="DF128" s="224"/>
      <c r="DG128" s="224"/>
      <c r="DH128" s="224"/>
      <c r="DI128" s="224"/>
      <c r="DJ128" s="224"/>
      <c r="DK128" s="224"/>
      <c r="DL128" s="224"/>
      <c r="DM128" s="225"/>
      <c r="DN128" s="251"/>
      <c r="DO128" s="252"/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  <c r="EC128" s="252"/>
      <c r="ED128" s="253"/>
      <c r="EE128" s="226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8"/>
    </row>
    <row r="129" spans="1:155" s="75" customFormat="1" ht="27" customHeight="1">
      <c r="A129" s="229" t="s">
        <v>222</v>
      </c>
      <c r="B129" s="230"/>
      <c r="C129" s="230"/>
      <c r="D129" s="230"/>
      <c r="E129" s="230"/>
      <c r="F129" s="230"/>
      <c r="G129" s="231"/>
      <c r="H129" s="232" t="s">
        <v>223</v>
      </c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3"/>
      <c r="BE129" s="234" t="s">
        <v>182</v>
      </c>
      <c r="BF129" s="235"/>
      <c r="BG129" s="235"/>
      <c r="BH129" s="235"/>
      <c r="BI129" s="235"/>
      <c r="BJ129" s="235"/>
      <c r="BK129" s="235"/>
      <c r="BL129" s="235"/>
      <c r="BM129" s="235"/>
      <c r="BN129" s="236"/>
      <c r="BO129" s="223">
        <v>0</v>
      </c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5"/>
      <c r="CF129" s="223">
        <v>0</v>
      </c>
      <c r="CG129" s="224"/>
      <c r="CH129" s="224"/>
      <c r="CI129" s="224"/>
      <c r="CJ129" s="224"/>
      <c r="CK129" s="224"/>
      <c r="CL129" s="224"/>
      <c r="CM129" s="224"/>
      <c r="CN129" s="224"/>
      <c r="CO129" s="224"/>
      <c r="CP129" s="224"/>
      <c r="CQ129" s="224"/>
      <c r="CR129" s="224"/>
      <c r="CS129" s="224"/>
      <c r="CT129" s="224"/>
      <c r="CU129" s="224"/>
      <c r="CV129" s="225"/>
      <c r="CW129" s="223">
        <v>0</v>
      </c>
      <c r="CX129" s="224"/>
      <c r="CY129" s="224"/>
      <c r="CZ129" s="224"/>
      <c r="DA129" s="224"/>
      <c r="DB129" s="224"/>
      <c r="DC129" s="224"/>
      <c r="DD129" s="224"/>
      <c r="DE129" s="224"/>
      <c r="DF129" s="224"/>
      <c r="DG129" s="224"/>
      <c r="DH129" s="224"/>
      <c r="DI129" s="224"/>
      <c r="DJ129" s="224"/>
      <c r="DK129" s="224"/>
      <c r="DL129" s="224"/>
      <c r="DM129" s="225"/>
      <c r="DN129" s="251"/>
      <c r="DO129" s="252"/>
      <c r="DP129" s="252"/>
      <c r="DQ129" s="252"/>
      <c r="DR129" s="252"/>
      <c r="DS129" s="252"/>
      <c r="DT129" s="252"/>
      <c r="DU129" s="252"/>
      <c r="DV129" s="252"/>
      <c r="DW129" s="252"/>
      <c r="DX129" s="252"/>
      <c r="DY129" s="252"/>
      <c r="DZ129" s="252"/>
      <c r="EA129" s="252"/>
      <c r="EB129" s="252"/>
      <c r="EC129" s="252"/>
      <c r="ED129" s="253"/>
      <c r="EE129" s="226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  <c r="EY129" s="228"/>
    </row>
    <row r="130" spans="1:155" s="73" customFormat="1" ht="28.5" customHeight="1">
      <c r="A130" s="215" t="s">
        <v>239</v>
      </c>
      <c r="B130" s="216"/>
      <c r="C130" s="216"/>
      <c r="D130" s="216"/>
      <c r="E130" s="216"/>
      <c r="F130" s="216"/>
      <c r="G130" s="217"/>
      <c r="H130" s="72"/>
      <c r="I130" s="218" t="s">
        <v>240</v>
      </c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9"/>
      <c r="BE130" s="274" t="s">
        <v>182</v>
      </c>
      <c r="BF130" s="275"/>
      <c r="BG130" s="275"/>
      <c r="BH130" s="275"/>
      <c r="BI130" s="275"/>
      <c r="BJ130" s="275"/>
      <c r="BK130" s="275"/>
      <c r="BL130" s="275"/>
      <c r="BM130" s="275"/>
      <c r="BN130" s="276"/>
      <c r="BO130" s="209">
        <v>0</v>
      </c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1"/>
      <c r="CF130" s="209">
        <v>0</v>
      </c>
      <c r="CG130" s="210"/>
      <c r="CH130" s="210"/>
      <c r="CI130" s="210"/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0"/>
      <c r="CU130" s="210"/>
      <c r="CV130" s="211"/>
      <c r="CW130" s="209">
        <v>0</v>
      </c>
      <c r="CX130" s="210"/>
      <c r="CY130" s="210"/>
      <c r="CZ130" s="210"/>
      <c r="DA130" s="210"/>
      <c r="DB130" s="210"/>
      <c r="DC130" s="210"/>
      <c r="DD130" s="210"/>
      <c r="DE130" s="210"/>
      <c r="DF130" s="210"/>
      <c r="DG130" s="210"/>
      <c r="DH130" s="210"/>
      <c r="DI130" s="210"/>
      <c r="DJ130" s="210"/>
      <c r="DK130" s="210"/>
      <c r="DL130" s="210"/>
      <c r="DM130" s="211"/>
      <c r="DN130" s="251"/>
      <c r="DO130" s="252"/>
      <c r="DP130" s="252"/>
      <c r="DQ130" s="252"/>
      <c r="DR130" s="252"/>
      <c r="DS130" s="252"/>
      <c r="DT130" s="252"/>
      <c r="DU130" s="252"/>
      <c r="DV130" s="252"/>
      <c r="DW130" s="252"/>
      <c r="DX130" s="252"/>
      <c r="DY130" s="252"/>
      <c r="DZ130" s="252"/>
      <c r="EA130" s="252"/>
      <c r="EB130" s="252"/>
      <c r="EC130" s="252"/>
      <c r="ED130" s="253"/>
      <c r="EE130" s="212"/>
      <c r="EF130" s="213"/>
      <c r="EG130" s="213"/>
      <c r="EH130" s="213"/>
      <c r="EI130" s="213"/>
      <c r="EJ130" s="213"/>
      <c r="EK130" s="213"/>
      <c r="EL130" s="213"/>
      <c r="EM130" s="213"/>
      <c r="EN130" s="213"/>
      <c r="EO130" s="213"/>
      <c r="EP130" s="213"/>
      <c r="EQ130" s="213"/>
      <c r="ER130" s="213"/>
      <c r="ES130" s="213"/>
      <c r="ET130" s="213"/>
      <c r="EU130" s="213"/>
      <c r="EV130" s="213"/>
      <c r="EW130" s="213"/>
      <c r="EX130" s="213"/>
      <c r="EY130" s="214"/>
    </row>
    <row r="131" spans="1:155" s="73" customFormat="1" ht="37.5" customHeight="1">
      <c r="A131" s="215" t="s">
        <v>56</v>
      </c>
      <c r="B131" s="216"/>
      <c r="C131" s="216"/>
      <c r="D131" s="216"/>
      <c r="E131" s="216"/>
      <c r="F131" s="216"/>
      <c r="G131" s="217"/>
      <c r="H131" s="72"/>
      <c r="I131" s="218" t="s">
        <v>241</v>
      </c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9"/>
      <c r="BE131" s="274" t="s">
        <v>182</v>
      </c>
      <c r="BF131" s="275"/>
      <c r="BG131" s="275"/>
      <c r="BH131" s="275"/>
      <c r="BI131" s="275"/>
      <c r="BJ131" s="275"/>
      <c r="BK131" s="275"/>
      <c r="BL131" s="275"/>
      <c r="BM131" s="275"/>
      <c r="BN131" s="276"/>
      <c r="BO131" s="209">
        <f>BO133+BO166+BO202</f>
        <v>1480138.1300000001</v>
      </c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  <c r="BZ131" s="210"/>
      <c r="CA131" s="210"/>
      <c r="CB131" s="210"/>
      <c r="CC131" s="210"/>
      <c r="CD131" s="210"/>
      <c r="CE131" s="211"/>
      <c r="CF131" s="209">
        <f>CF133+CF166+CF202</f>
        <v>1004749.8</v>
      </c>
      <c r="CG131" s="210"/>
      <c r="CH131" s="210"/>
      <c r="CI131" s="210"/>
      <c r="CJ131" s="210"/>
      <c r="CK131" s="210"/>
      <c r="CL131" s="210"/>
      <c r="CM131" s="210"/>
      <c r="CN131" s="210"/>
      <c r="CO131" s="210"/>
      <c r="CP131" s="210"/>
      <c r="CQ131" s="210"/>
      <c r="CR131" s="210"/>
      <c r="CS131" s="210"/>
      <c r="CT131" s="210"/>
      <c r="CU131" s="210"/>
      <c r="CV131" s="211"/>
      <c r="CW131" s="209">
        <f>CF131-BO131</f>
        <v>-475388.3300000001</v>
      </c>
      <c r="CX131" s="210"/>
      <c r="CY131" s="210"/>
      <c r="CZ131" s="210"/>
      <c r="DA131" s="210"/>
      <c r="DB131" s="210"/>
      <c r="DC131" s="210"/>
      <c r="DD131" s="210"/>
      <c r="DE131" s="210"/>
      <c r="DF131" s="210"/>
      <c r="DG131" s="210"/>
      <c r="DH131" s="210"/>
      <c r="DI131" s="210"/>
      <c r="DJ131" s="210"/>
      <c r="DK131" s="210"/>
      <c r="DL131" s="210"/>
      <c r="DM131" s="211"/>
      <c r="DN131" s="277">
        <f>CF131/BO131*100-100</f>
        <v>-32.11783551579744</v>
      </c>
      <c r="DO131" s="278"/>
      <c r="DP131" s="278"/>
      <c r="DQ131" s="278"/>
      <c r="DR131" s="278"/>
      <c r="DS131" s="278"/>
      <c r="DT131" s="278"/>
      <c r="DU131" s="278"/>
      <c r="DV131" s="278"/>
      <c r="DW131" s="278"/>
      <c r="DX131" s="278"/>
      <c r="DY131" s="278"/>
      <c r="DZ131" s="278"/>
      <c r="EA131" s="278"/>
      <c r="EB131" s="278"/>
      <c r="EC131" s="278"/>
      <c r="ED131" s="279"/>
      <c r="EE131" s="212"/>
      <c r="EF131" s="213"/>
      <c r="EG131" s="213"/>
      <c r="EH131" s="213"/>
      <c r="EI131" s="213"/>
      <c r="EJ131" s="213"/>
      <c r="EK131" s="213"/>
      <c r="EL131" s="213"/>
      <c r="EM131" s="213"/>
      <c r="EN131" s="213"/>
      <c r="EO131" s="213"/>
      <c r="EP131" s="213"/>
      <c r="EQ131" s="213"/>
      <c r="ER131" s="213"/>
      <c r="ES131" s="213"/>
      <c r="ET131" s="213"/>
      <c r="EU131" s="213"/>
      <c r="EV131" s="213"/>
      <c r="EW131" s="213"/>
      <c r="EX131" s="213"/>
      <c r="EY131" s="214"/>
    </row>
    <row r="132" spans="1:155" s="75" customFormat="1" ht="12.75">
      <c r="A132" s="74"/>
      <c r="B132" s="272" t="s">
        <v>55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2"/>
      <c r="DF132" s="272"/>
      <c r="DG132" s="272"/>
      <c r="DH132" s="272"/>
      <c r="DI132" s="272"/>
      <c r="DJ132" s="272"/>
      <c r="DK132" s="272"/>
      <c r="DL132" s="272"/>
      <c r="DM132" s="272"/>
      <c r="DN132" s="272"/>
      <c r="DO132" s="272"/>
      <c r="DP132" s="272"/>
      <c r="DQ132" s="272"/>
      <c r="DR132" s="272"/>
      <c r="DS132" s="272"/>
      <c r="DT132" s="272"/>
      <c r="DU132" s="272"/>
      <c r="DV132" s="272"/>
      <c r="DW132" s="272"/>
      <c r="DX132" s="272"/>
      <c r="DY132" s="272"/>
      <c r="DZ132" s="272"/>
      <c r="EA132" s="272"/>
      <c r="EB132" s="272"/>
      <c r="EC132" s="272"/>
      <c r="ED132" s="272"/>
      <c r="EE132" s="272"/>
      <c r="EF132" s="272"/>
      <c r="EG132" s="272"/>
      <c r="EH132" s="272"/>
      <c r="EI132" s="272"/>
      <c r="EJ132" s="272"/>
      <c r="EK132" s="272"/>
      <c r="EL132" s="272"/>
      <c r="EM132" s="272"/>
      <c r="EN132" s="272"/>
      <c r="EO132" s="272"/>
      <c r="EP132" s="272"/>
      <c r="EQ132" s="272"/>
      <c r="ER132" s="272"/>
      <c r="ES132" s="272"/>
      <c r="ET132" s="272"/>
      <c r="EU132" s="272"/>
      <c r="EV132" s="272"/>
      <c r="EW132" s="272"/>
      <c r="EX132" s="272"/>
      <c r="EY132" s="273"/>
    </row>
    <row r="133" spans="1:171" s="73" customFormat="1" ht="25.5" customHeight="1">
      <c r="A133" s="215" t="s">
        <v>242</v>
      </c>
      <c r="B133" s="216"/>
      <c r="C133" s="216"/>
      <c r="D133" s="216"/>
      <c r="E133" s="216"/>
      <c r="F133" s="216"/>
      <c r="G133" s="217"/>
      <c r="H133" s="72"/>
      <c r="I133" s="218" t="s">
        <v>243</v>
      </c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9"/>
      <c r="BE133" s="220" t="s">
        <v>182</v>
      </c>
      <c r="BF133" s="221"/>
      <c r="BG133" s="221"/>
      <c r="BH133" s="221"/>
      <c r="BI133" s="221"/>
      <c r="BJ133" s="221"/>
      <c r="BK133" s="221"/>
      <c r="BL133" s="221"/>
      <c r="BM133" s="221"/>
      <c r="BN133" s="222"/>
      <c r="BO133" s="209">
        <v>1340534.05</v>
      </c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  <c r="BZ133" s="210"/>
      <c r="CA133" s="210"/>
      <c r="CB133" s="210"/>
      <c r="CC133" s="210"/>
      <c r="CD133" s="210"/>
      <c r="CE133" s="211"/>
      <c r="CF133" s="209">
        <v>934659.3</v>
      </c>
      <c r="CG133" s="210"/>
      <c r="CH133" s="210"/>
      <c r="CI133" s="210"/>
      <c r="CJ133" s="210"/>
      <c r="CK133" s="210"/>
      <c r="CL133" s="210"/>
      <c r="CM133" s="210"/>
      <c r="CN133" s="210"/>
      <c r="CO133" s="210"/>
      <c r="CP133" s="210"/>
      <c r="CQ133" s="210"/>
      <c r="CR133" s="210"/>
      <c r="CS133" s="210"/>
      <c r="CT133" s="210"/>
      <c r="CU133" s="210"/>
      <c r="CV133" s="211"/>
      <c r="CW133" s="209">
        <f>CF133-BO133</f>
        <v>-405874.75</v>
      </c>
      <c r="CX133" s="210"/>
      <c r="CY133" s="210"/>
      <c r="CZ133" s="210"/>
      <c r="DA133" s="210"/>
      <c r="DB133" s="210"/>
      <c r="DC133" s="210"/>
      <c r="DD133" s="210"/>
      <c r="DE133" s="210"/>
      <c r="DF133" s="210"/>
      <c r="DG133" s="210"/>
      <c r="DH133" s="210"/>
      <c r="DI133" s="210"/>
      <c r="DJ133" s="210"/>
      <c r="DK133" s="210"/>
      <c r="DL133" s="210"/>
      <c r="DM133" s="211"/>
      <c r="DN133" s="209">
        <f>CF133/BO133*100-100</f>
        <v>-30.277093670242834</v>
      </c>
      <c r="DO133" s="210"/>
      <c r="DP133" s="210"/>
      <c r="DQ133" s="210"/>
      <c r="DR133" s="210"/>
      <c r="DS133" s="210"/>
      <c r="DT133" s="210"/>
      <c r="DU133" s="210"/>
      <c r="DV133" s="210"/>
      <c r="DW133" s="210"/>
      <c r="DX133" s="210"/>
      <c r="DY133" s="210"/>
      <c r="DZ133" s="210"/>
      <c r="EA133" s="210"/>
      <c r="EB133" s="210"/>
      <c r="EC133" s="210"/>
      <c r="ED133" s="211"/>
      <c r="EE133" s="212"/>
      <c r="EF133" s="213"/>
      <c r="EG133" s="213"/>
      <c r="EH133" s="213"/>
      <c r="EI133" s="213"/>
      <c r="EJ133" s="213"/>
      <c r="EK133" s="213"/>
      <c r="EL133" s="213"/>
      <c r="EM133" s="213"/>
      <c r="EN133" s="213"/>
      <c r="EO133" s="213"/>
      <c r="EP133" s="213"/>
      <c r="EQ133" s="213"/>
      <c r="ER133" s="213"/>
      <c r="ES133" s="213"/>
      <c r="ET133" s="213"/>
      <c r="EU133" s="213"/>
      <c r="EV133" s="213"/>
      <c r="EW133" s="213"/>
      <c r="EX133" s="213"/>
      <c r="EY133" s="214"/>
      <c r="FO133" s="79"/>
    </row>
    <row r="134" spans="1:155" s="75" customFormat="1" ht="12.75" customHeight="1">
      <c r="A134" s="229"/>
      <c r="B134" s="230"/>
      <c r="C134" s="230"/>
      <c r="D134" s="230"/>
      <c r="E134" s="230"/>
      <c r="F134" s="230"/>
      <c r="G134" s="231"/>
      <c r="H134" s="76"/>
      <c r="I134" s="232" t="s">
        <v>55</v>
      </c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3"/>
      <c r="BE134" s="234"/>
      <c r="BF134" s="235"/>
      <c r="BG134" s="235"/>
      <c r="BH134" s="235"/>
      <c r="BI134" s="235"/>
      <c r="BJ134" s="235"/>
      <c r="BK134" s="235"/>
      <c r="BL134" s="235"/>
      <c r="BM134" s="235"/>
      <c r="BN134" s="236"/>
      <c r="BO134" s="223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  <c r="BZ134" s="224"/>
      <c r="CA134" s="224"/>
      <c r="CB134" s="224"/>
      <c r="CC134" s="224"/>
      <c r="CD134" s="224"/>
      <c r="CE134" s="225"/>
      <c r="CF134" s="223"/>
      <c r="CG134" s="224"/>
      <c r="CH134" s="224"/>
      <c r="CI134" s="224"/>
      <c r="CJ134" s="224"/>
      <c r="CK134" s="224"/>
      <c r="CL134" s="224"/>
      <c r="CM134" s="224"/>
      <c r="CN134" s="224"/>
      <c r="CO134" s="224"/>
      <c r="CP134" s="224"/>
      <c r="CQ134" s="224"/>
      <c r="CR134" s="224"/>
      <c r="CS134" s="224"/>
      <c r="CT134" s="224"/>
      <c r="CU134" s="224"/>
      <c r="CV134" s="225"/>
      <c r="CW134" s="223"/>
      <c r="CX134" s="224"/>
      <c r="CY134" s="224"/>
      <c r="CZ134" s="224"/>
      <c r="DA134" s="224"/>
      <c r="DB134" s="224"/>
      <c r="DC134" s="224"/>
      <c r="DD134" s="224"/>
      <c r="DE134" s="224"/>
      <c r="DF134" s="224"/>
      <c r="DG134" s="224"/>
      <c r="DH134" s="224"/>
      <c r="DI134" s="224"/>
      <c r="DJ134" s="224"/>
      <c r="DK134" s="224"/>
      <c r="DL134" s="224"/>
      <c r="DM134" s="225"/>
      <c r="DN134" s="223"/>
      <c r="DO134" s="224"/>
      <c r="DP134" s="224"/>
      <c r="DQ134" s="224"/>
      <c r="DR134" s="224"/>
      <c r="DS134" s="224"/>
      <c r="DT134" s="224"/>
      <c r="DU134" s="224"/>
      <c r="DV134" s="224"/>
      <c r="DW134" s="224"/>
      <c r="DX134" s="224"/>
      <c r="DY134" s="224"/>
      <c r="DZ134" s="224"/>
      <c r="EA134" s="224"/>
      <c r="EB134" s="224"/>
      <c r="EC134" s="224"/>
      <c r="ED134" s="225"/>
      <c r="EE134" s="226"/>
      <c r="EF134" s="227"/>
      <c r="EG134" s="227"/>
      <c r="EH134" s="227"/>
      <c r="EI134" s="227"/>
      <c r="EJ134" s="227"/>
      <c r="EK134" s="227"/>
      <c r="EL134" s="227"/>
      <c r="EM134" s="227"/>
      <c r="EN134" s="227"/>
      <c r="EO134" s="227"/>
      <c r="EP134" s="227"/>
      <c r="EQ134" s="227"/>
      <c r="ER134" s="227"/>
      <c r="ES134" s="227"/>
      <c r="ET134" s="227"/>
      <c r="EU134" s="227"/>
      <c r="EV134" s="227"/>
      <c r="EW134" s="227"/>
      <c r="EX134" s="227"/>
      <c r="EY134" s="228"/>
    </row>
    <row r="135" spans="1:155" s="75" customFormat="1" ht="27" customHeight="1">
      <c r="A135" s="229" t="s">
        <v>196</v>
      </c>
      <c r="B135" s="230"/>
      <c r="C135" s="230"/>
      <c r="D135" s="230"/>
      <c r="E135" s="230"/>
      <c r="F135" s="230"/>
      <c r="G135" s="231"/>
      <c r="H135" s="268" t="s">
        <v>197</v>
      </c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3"/>
      <c r="BE135" s="234" t="s">
        <v>182</v>
      </c>
      <c r="BF135" s="235"/>
      <c r="BG135" s="235"/>
      <c r="BH135" s="235"/>
      <c r="BI135" s="235"/>
      <c r="BJ135" s="235"/>
      <c r="BK135" s="235"/>
      <c r="BL135" s="235"/>
      <c r="BM135" s="235"/>
      <c r="BN135" s="236"/>
      <c r="BO135" s="223">
        <f>BO137+BO138+BO139</f>
        <v>511596.76999999996</v>
      </c>
      <c r="BP135" s="224"/>
      <c r="BQ135" s="224"/>
      <c r="BR135" s="224"/>
      <c r="BS135" s="224"/>
      <c r="BT135" s="224"/>
      <c r="BU135" s="224"/>
      <c r="BV135" s="224"/>
      <c r="BW135" s="224"/>
      <c r="BX135" s="224"/>
      <c r="BY135" s="224"/>
      <c r="BZ135" s="224"/>
      <c r="CA135" s="224"/>
      <c r="CB135" s="224"/>
      <c r="CC135" s="224"/>
      <c r="CD135" s="224"/>
      <c r="CE135" s="225"/>
      <c r="CF135" s="223">
        <f>CF137+CF138+CF139</f>
        <v>333317.58</v>
      </c>
      <c r="CG135" s="224"/>
      <c r="CH135" s="224"/>
      <c r="CI135" s="224"/>
      <c r="CJ135" s="224"/>
      <c r="CK135" s="224"/>
      <c r="CL135" s="224"/>
      <c r="CM135" s="224"/>
      <c r="CN135" s="224"/>
      <c r="CO135" s="224"/>
      <c r="CP135" s="224"/>
      <c r="CQ135" s="224"/>
      <c r="CR135" s="224"/>
      <c r="CS135" s="224"/>
      <c r="CT135" s="224"/>
      <c r="CU135" s="224"/>
      <c r="CV135" s="225"/>
      <c r="CW135" s="223">
        <f>CF135-BO135</f>
        <v>-178279.18999999994</v>
      </c>
      <c r="CX135" s="224"/>
      <c r="CY135" s="224"/>
      <c r="CZ135" s="224"/>
      <c r="DA135" s="224"/>
      <c r="DB135" s="224"/>
      <c r="DC135" s="224"/>
      <c r="DD135" s="224"/>
      <c r="DE135" s="224"/>
      <c r="DF135" s="224"/>
      <c r="DG135" s="224"/>
      <c r="DH135" s="224"/>
      <c r="DI135" s="224"/>
      <c r="DJ135" s="224"/>
      <c r="DK135" s="224"/>
      <c r="DL135" s="224"/>
      <c r="DM135" s="225"/>
      <c r="DN135" s="223">
        <f>CF135/BO135*100-100</f>
        <v>-34.84759882279944</v>
      </c>
      <c r="DO135" s="224"/>
      <c r="DP135" s="224"/>
      <c r="DQ135" s="224"/>
      <c r="DR135" s="224"/>
      <c r="DS135" s="224"/>
      <c r="DT135" s="224"/>
      <c r="DU135" s="224"/>
      <c r="DV135" s="224"/>
      <c r="DW135" s="224"/>
      <c r="DX135" s="224"/>
      <c r="DY135" s="224"/>
      <c r="DZ135" s="224"/>
      <c r="EA135" s="224"/>
      <c r="EB135" s="224"/>
      <c r="EC135" s="224"/>
      <c r="ED135" s="225"/>
      <c r="EE135" s="226"/>
      <c r="EF135" s="227"/>
      <c r="EG135" s="227"/>
      <c r="EH135" s="227"/>
      <c r="EI135" s="227"/>
      <c r="EJ135" s="227"/>
      <c r="EK135" s="227"/>
      <c r="EL135" s="227"/>
      <c r="EM135" s="227"/>
      <c r="EN135" s="227"/>
      <c r="EO135" s="227"/>
      <c r="EP135" s="227"/>
      <c r="EQ135" s="227"/>
      <c r="ER135" s="227"/>
      <c r="ES135" s="227"/>
      <c r="ET135" s="227"/>
      <c r="EU135" s="227"/>
      <c r="EV135" s="227"/>
      <c r="EW135" s="227"/>
      <c r="EX135" s="227"/>
      <c r="EY135" s="228"/>
    </row>
    <row r="136" spans="1:155" s="75" customFormat="1" ht="15" customHeight="1">
      <c r="A136" s="229"/>
      <c r="B136" s="230"/>
      <c r="C136" s="230"/>
      <c r="D136" s="230"/>
      <c r="E136" s="230"/>
      <c r="F136" s="230"/>
      <c r="G136" s="231"/>
      <c r="H136" s="268" t="s">
        <v>141</v>
      </c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3"/>
      <c r="BE136" s="234" t="s">
        <v>182</v>
      </c>
      <c r="BF136" s="235"/>
      <c r="BG136" s="235"/>
      <c r="BH136" s="235"/>
      <c r="BI136" s="235"/>
      <c r="BJ136" s="235"/>
      <c r="BK136" s="235"/>
      <c r="BL136" s="235"/>
      <c r="BM136" s="235"/>
      <c r="BN136" s="236"/>
      <c r="BO136" s="223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  <c r="BZ136" s="224"/>
      <c r="CA136" s="224"/>
      <c r="CB136" s="224"/>
      <c r="CC136" s="224"/>
      <c r="CD136" s="224"/>
      <c r="CE136" s="225"/>
      <c r="CF136" s="223"/>
      <c r="CG136" s="224"/>
      <c r="CH136" s="224"/>
      <c r="CI136" s="224"/>
      <c r="CJ136" s="224"/>
      <c r="CK136" s="224"/>
      <c r="CL136" s="224"/>
      <c r="CM136" s="224"/>
      <c r="CN136" s="224"/>
      <c r="CO136" s="224"/>
      <c r="CP136" s="224"/>
      <c r="CQ136" s="224"/>
      <c r="CR136" s="224"/>
      <c r="CS136" s="224"/>
      <c r="CT136" s="224"/>
      <c r="CU136" s="224"/>
      <c r="CV136" s="225"/>
      <c r="CW136" s="223"/>
      <c r="CX136" s="224"/>
      <c r="CY136" s="224"/>
      <c r="CZ136" s="224"/>
      <c r="DA136" s="224"/>
      <c r="DB136" s="224"/>
      <c r="DC136" s="224"/>
      <c r="DD136" s="224"/>
      <c r="DE136" s="224"/>
      <c r="DF136" s="224"/>
      <c r="DG136" s="224"/>
      <c r="DH136" s="224"/>
      <c r="DI136" s="224"/>
      <c r="DJ136" s="224"/>
      <c r="DK136" s="224"/>
      <c r="DL136" s="224"/>
      <c r="DM136" s="225"/>
      <c r="DN136" s="223"/>
      <c r="DO136" s="224"/>
      <c r="DP136" s="224"/>
      <c r="DQ136" s="224"/>
      <c r="DR136" s="224"/>
      <c r="DS136" s="224"/>
      <c r="DT136" s="224"/>
      <c r="DU136" s="224"/>
      <c r="DV136" s="224"/>
      <c r="DW136" s="224"/>
      <c r="DX136" s="224"/>
      <c r="DY136" s="224"/>
      <c r="DZ136" s="224"/>
      <c r="EA136" s="224"/>
      <c r="EB136" s="224"/>
      <c r="EC136" s="224"/>
      <c r="ED136" s="225"/>
      <c r="EE136" s="226"/>
      <c r="EF136" s="227"/>
      <c r="EG136" s="227"/>
      <c r="EH136" s="227"/>
      <c r="EI136" s="227"/>
      <c r="EJ136" s="227"/>
      <c r="EK136" s="227"/>
      <c r="EL136" s="227"/>
      <c r="EM136" s="227"/>
      <c r="EN136" s="227"/>
      <c r="EO136" s="227"/>
      <c r="EP136" s="227"/>
      <c r="EQ136" s="227"/>
      <c r="ER136" s="227"/>
      <c r="ES136" s="227"/>
      <c r="ET136" s="227"/>
      <c r="EU136" s="227"/>
      <c r="EV136" s="227"/>
      <c r="EW136" s="227"/>
      <c r="EX136" s="227"/>
      <c r="EY136" s="228"/>
    </row>
    <row r="137" spans="1:155" s="75" customFormat="1" ht="15" customHeight="1">
      <c r="A137" s="229" t="s">
        <v>122</v>
      </c>
      <c r="B137" s="230"/>
      <c r="C137" s="230"/>
      <c r="D137" s="230"/>
      <c r="E137" s="230"/>
      <c r="F137" s="230"/>
      <c r="G137" s="231"/>
      <c r="H137" s="268" t="s">
        <v>123</v>
      </c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3"/>
      <c r="BE137" s="234" t="s">
        <v>182</v>
      </c>
      <c r="BF137" s="235"/>
      <c r="BG137" s="235"/>
      <c r="BH137" s="235"/>
      <c r="BI137" s="235"/>
      <c r="BJ137" s="235"/>
      <c r="BK137" s="235"/>
      <c r="BL137" s="235"/>
      <c r="BM137" s="235"/>
      <c r="BN137" s="236"/>
      <c r="BO137" s="223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4"/>
      <c r="CA137" s="224"/>
      <c r="CB137" s="224"/>
      <c r="CC137" s="224"/>
      <c r="CD137" s="224"/>
      <c r="CE137" s="225"/>
      <c r="CF137" s="223">
        <v>0</v>
      </c>
      <c r="CG137" s="224"/>
      <c r="CH137" s="224"/>
      <c r="CI137" s="224"/>
      <c r="CJ137" s="224"/>
      <c r="CK137" s="224"/>
      <c r="CL137" s="224"/>
      <c r="CM137" s="224"/>
      <c r="CN137" s="224"/>
      <c r="CO137" s="224"/>
      <c r="CP137" s="224"/>
      <c r="CQ137" s="224"/>
      <c r="CR137" s="224"/>
      <c r="CS137" s="224"/>
      <c r="CT137" s="224"/>
      <c r="CU137" s="224"/>
      <c r="CV137" s="225"/>
      <c r="CW137" s="223">
        <f>CF137-BO137</f>
        <v>0</v>
      </c>
      <c r="CX137" s="224"/>
      <c r="CY137" s="224"/>
      <c r="CZ137" s="224"/>
      <c r="DA137" s="224"/>
      <c r="DB137" s="224"/>
      <c r="DC137" s="224"/>
      <c r="DD137" s="224"/>
      <c r="DE137" s="224"/>
      <c r="DF137" s="224"/>
      <c r="DG137" s="224"/>
      <c r="DH137" s="224"/>
      <c r="DI137" s="224"/>
      <c r="DJ137" s="224"/>
      <c r="DK137" s="224"/>
      <c r="DL137" s="224"/>
      <c r="DM137" s="225"/>
      <c r="DN137" s="223"/>
      <c r="DO137" s="224"/>
      <c r="DP137" s="224"/>
      <c r="DQ137" s="224"/>
      <c r="DR137" s="224"/>
      <c r="DS137" s="224"/>
      <c r="DT137" s="224"/>
      <c r="DU137" s="224"/>
      <c r="DV137" s="224"/>
      <c r="DW137" s="224"/>
      <c r="DX137" s="224"/>
      <c r="DY137" s="224"/>
      <c r="DZ137" s="224"/>
      <c r="EA137" s="224"/>
      <c r="EB137" s="224"/>
      <c r="EC137" s="224"/>
      <c r="ED137" s="225"/>
      <c r="EE137" s="226"/>
      <c r="EF137" s="227"/>
      <c r="EG137" s="227"/>
      <c r="EH137" s="227"/>
      <c r="EI137" s="227"/>
      <c r="EJ137" s="227"/>
      <c r="EK137" s="227"/>
      <c r="EL137" s="227"/>
      <c r="EM137" s="227"/>
      <c r="EN137" s="227"/>
      <c r="EO137" s="227"/>
      <c r="EP137" s="227"/>
      <c r="EQ137" s="227"/>
      <c r="ER137" s="227"/>
      <c r="ES137" s="227"/>
      <c r="ET137" s="227"/>
      <c r="EU137" s="227"/>
      <c r="EV137" s="227"/>
      <c r="EW137" s="227"/>
      <c r="EX137" s="227"/>
      <c r="EY137" s="228"/>
    </row>
    <row r="138" spans="1:155" s="75" customFormat="1" ht="15" customHeight="1">
      <c r="A138" s="229" t="s">
        <v>124</v>
      </c>
      <c r="B138" s="230"/>
      <c r="C138" s="230"/>
      <c r="D138" s="230"/>
      <c r="E138" s="230"/>
      <c r="F138" s="230"/>
      <c r="G138" s="231"/>
      <c r="H138" s="268" t="s">
        <v>125</v>
      </c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3"/>
      <c r="BE138" s="234" t="s">
        <v>182</v>
      </c>
      <c r="BF138" s="235"/>
      <c r="BG138" s="235"/>
      <c r="BH138" s="235"/>
      <c r="BI138" s="235"/>
      <c r="BJ138" s="235"/>
      <c r="BK138" s="235"/>
      <c r="BL138" s="235"/>
      <c r="BM138" s="235"/>
      <c r="BN138" s="236"/>
      <c r="BO138" s="269">
        <v>18067.6</v>
      </c>
      <c r="BP138" s="270"/>
      <c r="BQ138" s="270"/>
      <c r="BR138" s="270"/>
      <c r="BS138" s="270"/>
      <c r="BT138" s="270"/>
      <c r="BU138" s="270"/>
      <c r="BV138" s="270"/>
      <c r="BW138" s="270"/>
      <c r="BX138" s="270"/>
      <c r="BY138" s="270"/>
      <c r="BZ138" s="270"/>
      <c r="CA138" s="270"/>
      <c r="CB138" s="270"/>
      <c r="CC138" s="270"/>
      <c r="CD138" s="270"/>
      <c r="CE138" s="271"/>
      <c r="CF138" s="223">
        <v>0</v>
      </c>
      <c r="CG138" s="224"/>
      <c r="CH138" s="224"/>
      <c r="CI138" s="224"/>
      <c r="CJ138" s="224"/>
      <c r="CK138" s="224"/>
      <c r="CL138" s="224"/>
      <c r="CM138" s="224"/>
      <c r="CN138" s="224"/>
      <c r="CO138" s="224"/>
      <c r="CP138" s="224"/>
      <c r="CQ138" s="224"/>
      <c r="CR138" s="224"/>
      <c r="CS138" s="224"/>
      <c r="CT138" s="224"/>
      <c r="CU138" s="224"/>
      <c r="CV138" s="225"/>
      <c r="CW138" s="223">
        <f>CF138-BO138</f>
        <v>-18067.6</v>
      </c>
      <c r="CX138" s="224"/>
      <c r="CY138" s="224"/>
      <c r="CZ138" s="224"/>
      <c r="DA138" s="224"/>
      <c r="DB138" s="224"/>
      <c r="DC138" s="224"/>
      <c r="DD138" s="224"/>
      <c r="DE138" s="224"/>
      <c r="DF138" s="224"/>
      <c r="DG138" s="224"/>
      <c r="DH138" s="224"/>
      <c r="DI138" s="224"/>
      <c r="DJ138" s="224"/>
      <c r="DK138" s="224"/>
      <c r="DL138" s="224"/>
      <c r="DM138" s="225"/>
      <c r="DN138" s="223"/>
      <c r="DO138" s="224"/>
      <c r="DP138" s="224"/>
      <c r="DQ138" s="224"/>
      <c r="DR138" s="224"/>
      <c r="DS138" s="224"/>
      <c r="DT138" s="224"/>
      <c r="DU138" s="224"/>
      <c r="DV138" s="224"/>
      <c r="DW138" s="224"/>
      <c r="DX138" s="224"/>
      <c r="DY138" s="224"/>
      <c r="DZ138" s="224"/>
      <c r="EA138" s="224"/>
      <c r="EB138" s="224"/>
      <c r="EC138" s="224"/>
      <c r="ED138" s="225"/>
      <c r="EE138" s="226"/>
      <c r="EF138" s="227"/>
      <c r="EG138" s="227"/>
      <c r="EH138" s="227"/>
      <c r="EI138" s="227"/>
      <c r="EJ138" s="227"/>
      <c r="EK138" s="227"/>
      <c r="EL138" s="227"/>
      <c r="EM138" s="227"/>
      <c r="EN138" s="227"/>
      <c r="EO138" s="227"/>
      <c r="EP138" s="227"/>
      <c r="EQ138" s="227"/>
      <c r="ER138" s="227"/>
      <c r="ES138" s="227"/>
      <c r="ET138" s="227"/>
      <c r="EU138" s="227"/>
      <c r="EV138" s="227"/>
      <c r="EW138" s="227"/>
      <c r="EX138" s="227"/>
      <c r="EY138" s="228"/>
    </row>
    <row r="139" spans="1:155" s="75" customFormat="1" ht="15" customHeight="1">
      <c r="A139" s="229" t="s">
        <v>126</v>
      </c>
      <c r="B139" s="230"/>
      <c r="C139" s="230"/>
      <c r="D139" s="230"/>
      <c r="E139" s="230"/>
      <c r="F139" s="230"/>
      <c r="G139" s="231"/>
      <c r="H139" s="268" t="s">
        <v>127</v>
      </c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3"/>
      <c r="BE139" s="234" t="s">
        <v>182</v>
      </c>
      <c r="BF139" s="235"/>
      <c r="BG139" s="235"/>
      <c r="BH139" s="235"/>
      <c r="BI139" s="235"/>
      <c r="BJ139" s="235"/>
      <c r="BK139" s="235"/>
      <c r="BL139" s="235"/>
      <c r="BM139" s="235"/>
      <c r="BN139" s="236"/>
      <c r="BO139" s="269">
        <v>493529.17</v>
      </c>
      <c r="BP139" s="270"/>
      <c r="BQ139" s="270"/>
      <c r="BR139" s="270"/>
      <c r="BS139" s="270"/>
      <c r="BT139" s="270"/>
      <c r="BU139" s="270"/>
      <c r="BV139" s="270"/>
      <c r="BW139" s="270"/>
      <c r="BX139" s="270"/>
      <c r="BY139" s="270"/>
      <c r="BZ139" s="270"/>
      <c r="CA139" s="270"/>
      <c r="CB139" s="270"/>
      <c r="CC139" s="270"/>
      <c r="CD139" s="270"/>
      <c r="CE139" s="271"/>
      <c r="CF139" s="223">
        <v>333317.58</v>
      </c>
      <c r="CG139" s="224"/>
      <c r="CH139" s="224"/>
      <c r="CI139" s="224"/>
      <c r="CJ139" s="224"/>
      <c r="CK139" s="224"/>
      <c r="CL139" s="224"/>
      <c r="CM139" s="224"/>
      <c r="CN139" s="224"/>
      <c r="CO139" s="224"/>
      <c r="CP139" s="224"/>
      <c r="CQ139" s="224"/>
      <c r="CR139" s="224"/>
      <c r="CS139" s="224"/>
      <c r="CT139" s="224"/>
      <c r="CU139" s="224"/>
      <c r="CV139" s="225"/>
      <c r="CW139" s="223">
        <f>CF139-BO139</f>
        <v>-160211.58999999997</v>
      </c>
      <c r="CX139" s="224"/>
      <c r="CY139" s="224"/>
      <c r="CZ139" s="224"/>
      <c r="DA139" s="224"/>
      <c r="DB139" s="224"/>
      <c r="DC139" s="224"/>
      <c r="DD139" s="224"/>
      <c r="DE139" s="224"/>
      <c r="DF139" s="224"/>
      <c r="DG139" s="224"/>
      <c r="DH139" s="224"/>
      <c r="DI139" s="224"/>
      <c r="DJ139" s="224"/>
      <c r="DK139" s="224"/>
      <c r="DL139" s="224"/>
      <c r="DM139" s="225"/>
      <c r="DN139" s="223">
        <f>SUM(CF139/BO139*100-100)</f>
        <v>-32.46243580698584</v>
      </c>
      <c r="DO139" s="224"/>
      <c r="DP139" s="224"/>
      <c r="DQ139" s="224"/>
      <c r="DR139" s="224"/>
      <c r="DS139" s="224"/>
      <c r="DT139" s="224"/>
      <c r="DU139" s="224"/>
      <c r="DV139" s="224"/>
      <c r="DW139" s="224"/>
      <c r="DX139" s="224"/>
      <c r="DY139" s="224"/>
      <c r="DZ139" s="224"/>
      <c r="EA139" s="224"/>
      <c r="EB139" s="224"/>
      <c r="EC139" s="224"/>
      <c r="ED139" s="225"/>
      <c r="EE139" s="226"/>
      <c r="EF139" s="227"/>
      <c r="EG139" s="227"/>
      <c r="EH139" s="227"/>
      <c r="EI139" s="227"/>
      <c r="EJ139" s="227"/>
      <c r="EK139" s="227"/>
      <c r="EL139" s="227"/>
      <c r="EM139" s="227"/>
      <c r="EN139" s="227"/>
      <c r="EO139" s="227"/>
      <c r="EP139" s="227"/>
      <c r="EQ139" s="227"/>
      <c r="ER139" s="227"/>
      <c r="ES139" s="227"/>
      <c r="ET139" s="227"/>
      <c r="EU139" s="227"/>
      <c r="EV139" s="227"/>
      <c r="EW139" s="227"/>
      <c r="EX139" s="227"/>
      <c r="EY139" s="228"/>
    </row>
    <row r="140" spans="1:155" s="75" customFormat="1" ht="15" customHeight="1">
      <c r="A140" s="229" t="s">
        <v>198</v>
      </c>
      <c r="B140" s="230"/>
      <c r="C140" s="230"/>
      <c r="D140" s="230"/>
      <c r="E140" s="230"/>
      <c r="F140" s="230"/>
      <c r="G140" s="231"/>
      <c r="H140" s="268" t="s">
        <v>199</v>
      </c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3"/>
      <c r="BE140" s="234" t="s">
        <v>182</v>
      </c>
      <c r="BF140" s="235"/>
      <c r="BG140" s="235"/>
      <c r="BH140" s="235"/>
      <c r="BI140" s="235"/>
      <c r="BJ140" s="235"/>
      <c r="BK140" s="235"/>
      <c r="BL140" s="235"/>
      <c r="BM140" s="235"/>
      <c r="BN140" s="236"/>
      <c r="BO140" s="223">
        <f>BO142+BO143+BO144+BO145+BO146+BO147</f>
        <v>828937.28</v>
      </c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  <c r="BZ140" s="224"/>
      <c r="CA140" s="224"/>
      <c r="CB140" s="224"/>
      <c r="CC140" s="224"/>
      <c r="CD140" s="224"/>
      <c r="CE140" s="225"/>
      <c r="CF140" s="223">
        <f>SUM(CF142+CF144+CF146+CF147)</f>
        <v>597341.72</v>
      </c>
      <c r="CG140" s="224"/>
      <c r="CH140" s="224"/>
      <c r="CI140" s="224"/>
      <c r="CJ140" s="224"/>
      <c r="CK140" s="224"/>
      <c r="CL140" s="224"/>
      <c r="CM140" s="224"/>
      <c r="CN140" s="224"/>
      <c r="CO140" s="224"/>
      <c r="CP140" s="224"/>
      <c r="CQ140" s="224"/>
      <c r="CR140" s="224"/>
      <c r="CS140" s="224"/>
      <c r="CT140" s="224"/>
      <c r="CU140" s="224"/>
      <c r="CV140" s="225"/>
      <c r="CW140" s="223">
        <f>CF140-BO140</f>
        <v>-231595.56000000006</v>
      </c>
      <c r="CX140" s="224"/>
      <c r="CY140" s="224"/>
      <c r="CZ140" s="224"/>
      <c r="DA140" s="224"/>
      <c r="DB140" s="224"/>
      <c r="DC140" s="224"/>
      <c r="DD140" s="224"/>
      <c r="DE140" s="224"/>
      <c r="DF140" s="224"/>
      <c r="DG140" s="224"/>
      <c r="DH140" s="224"/>
      <c r="DI140" s="224"/>
      <c r="DJ140" s="224"/>
      <c r="DK140" s="224"/>
      <c r="DL140" s="224"/>
      <c r="DM140" s="225"/>
      <c r="DN140" s="223">
        <f>CF140/BO140*100-100</f>
        <v>-27.938852020263823</v>
      </c>
      <c r="DO140" s="224"/>
      <c r="DP140" s="224"/>
      <c r="DQ140" s="224"/>
      <c r="DR140" s="224"/>
      <c r="DS140" s="224"/>
      <c r="DT140" s="224"/>
      <c r="DU140" s="224"/>
      <c r="DV140" s="224"/>
      <c r="DW140" s="224"/>
      <c r="DX140" s="224"/>
      <c r="DY140" s="224"/>
      <c r="DZ140" s="224"/>
      <c r="EA140" s="224"/>
      <c r="EB140" s="224"/>
      <c r="EC140" s="224"/>
      <c r="ED140" s="225"/>
      <c r="EE140" s="226"/>
      <c r="EF140" s="227"/>
      <c r="EG140" s="227"/>
      <c r="EH140" s="227"/>
      <c r="EI140" s="227"/>
      <c r="EJ140" s="227"/>
      <c r="EK140" s="227"/>
      <c r="EL140" s="227"/>
      <c r="EM140" s="227"/>
      <c r="EN140" s="227"/>
      <c r="EO140" s="227"/>
      <c r="EP140" s="227"/>
      <c r="EQ140" s="227"/>
      <c r="ER140" s="227"/>
      <c r="ES140" s="227"/>
      <c r="ET140" s="227"/>
      <c r="EU140" s="227"/>
      <c r="EV140" s="227"/>
      <c r="EW140" s="227"/>
      <c r="EX140" s="227"/>
      <c r="EY140" s="228"/>
    </row>
    <row r="141" spans="1:168" s="75" customFormat="1" ht="15" customHeight="1">
      <c r="A141" s="229"/>
      <c r="B141" s="230"/>
      <c r="C141" s="230"/>
      <c r="D141" s="230"/>
      <c r="E141" s="230"/>
      <c r="F141" s="230"/>
      <c r="G141" s="231"/>
      <c r="H141" s="268" t="s">
        <v>141</v>
      </c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3"/>
      <c r="BE141" s="234" t="s">
        <v>182</v>
      </c>
      <c r="BF141" s="235"/>
      <c r="BG141" s="235"/>
      <c r="BH141" s="235"/>
      <c r="BI141" s="235"/>
      <c r="BJ141" s="235"/>
      <c r="BK141" s="235"/>
      <c r="BL141" s="235"/>
      <c r="BM141" s="235"/>
      <c r="BN141" s="236"/>
      <c r="BO141" s="223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4"/>
      <c r="CA141" s="224"/>
      <c r="CB141" s="224"/>
      <c r="CC141" s="224"/>
      <c r="CD141" s="224"/>
      <c r="CE141" s="225"/>
      <c r="CF141" s="223"/>
      <c r="CG141" s="224"/>
      <c r="CH141" s="224"/>
      <c r="CI141" s="224"/>
      <c r="CJ141" s="224"/>
      <c r="CK141" s="224"/>
      <c r="CL141" s="224"/>
      <c r="CM141" s="224"/>
      <c r="CN141" s="224"/>
      <c r="CO141" s="224"/>
      <c r="CP141" s="224"/>
      <c r="CQ141" s="224"/>
      <c r="CR141" s="224"/>
      <c r="CS141" s="224"/>
      <c r="CT141" s="224"/>
      <c r="CU141" s="224"/>
      <c r="CV141" s="225"/>
      <c r="CW141" s="223"/>
      <c r="CX141" s="224"/>
      <c r="CY141" s="224"/>
      <c r="CZ141" s="224"/>
      <c r="DA141" s="224"/>
      <c r="DB141" s="224"/>
      <c r="DC141" s="224"/>
      <c r="DD141" s="224"/>
      <c r="DE141" s="224"/>
      <c r="DF141" s="224"/>
      <c r="DG141" s="224"/>
      <c r="DH141" s="224"/>
      <c r="DI141" s="224"/>
      <c r="DJ141" s="224"/>
      <c r="DK141" s="224"/>
      <c r="DL141" s="224"/>
      <c r="DM141" s="225"/>
      <c r="DN141" s="223"/>
      <c r="DO141" s="224"/>
      <c r="DP141" s="224"/>
      <c r="DQ141" s="224"/>
      <c r="DR141" s="224"/>
      <c r="DS141" s="224"/>
      <c r="DT141" s="224"/>
      <c r="DU141" s="224"/>
      <c r="DV141" s="224"/>
      <c r="DW141" s="224"/>
      <c r="DX141" s="224"/>
      <c r="DY141" s="224"/>
      <c r="DZ141" s="224"/>
      <c r="EA141" s="224"/>
      <c r="EB141" s="224"/>
      <c r="EC141" s="224"/>
      <c r="ED141" s="225"/>
      <c r="EE141" s="226"/>
      <c r="EF141" s="227"/>
      <c r="EG141" s="227"/>
      <c r="EH141" s="227"/>
      <c r="EI141" s="227"/>
      <c r="EJ141" s="227"/>
      <c r="EK141" s="227"/>
      <c r="EL141" s="227"/>
      <c r="EM141" s="227"/>
      <c r="EN141" s="227"/>
      <c r="EO141" s="227"/>
      <c r="EP141" s="227"/>
      <c r="EQ141" s="227"/>
      <c r="ER141" s="227"/>
      <c r="ES141" s="227"/>
      <c r="ET141" s="227"/>
      <c r="EU141" s="227"/>
      <c r="EV141" s="227"/>
      <c r="EW141" s="227"/>
      <c r="EX141" s="227"/>
      <c r="EY141" s="228"/>
      <c r="FL141" s="75">
        <v>1.2</v>
      </c>
    </row>
    <row r="142" spans="1:155" s="75" customFormat="1" ht="15" customHeight="1">
      <c r="A142" s="229" t="s">
        <v>128</v>
      </c>
      <c r="B142" s="230"/>
      <c r="C142" s="230"/>
      <c r="D142" s="230"/>
      <c r="E142" s="230"/>
      <c r="F142" s="230"/>
      <c r="G142" s="231"/>
      <c r="H142" s="268" t="s">
        <v>129</v>
      </c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3"/>
      <c r="BE142" s="234" t="s">
        <v>182</v>
      </c>
      <c r="BF142" s="235"/>
      <c r="BG142" s="235"/>
      <c r="BH142" s="235"/>
      <c r="BI142" s="235"/>
      <c r="BJ142" s="235"/>
      <c r="BK142" s="235"/>
      <c r="BL142" s="235"/>
      <c r="BM142" s="235"/>
      <c r="BN142" s="236"/>
      <c r="BO142" s="269">
        <v>4468.04</v>
      </c>
      <c r="BP142" s="270"/>
      <c r="BQ142" s="270"/>
      <c r="BR142" s="270"/>
      <c r="BS142" s="270"/>
      <c r="BT142" s="270"/>
      <c r="BU142" s="270"/>
      <c r="BV142" s="270"/>
      <c r="BW142" s="270"/>
      <c r="BX142" s="270"/>
      <c r="BY142" s="270"/>
      <c r="BZ142" s="270"/>
      <c r="CA142" s="270"/>
      <c r="CB142" s="270"/>
      <c r="CC142" s="270"/>
      <c r="CD142" s="270"/>
      <c r="CE142" s="271"/>
      <c r="CF142" s="269">
        <v>7.55</v>
      </c>
      <c r="CG142" s="270"/>
      <c r="CH142" s="270"/>
      <c r="CI142" s="270"/>
      <c r="CJ142" s="270"/>
      <c r="CK142" s="270"/>
      <c r="CL142" s="270"/>
      <c r="CM142" s="270"/>
      <c r="CN142" s="270"/>
      <c r="CO142" s="270"/>
      <c r="CP142" s="270"/>
      <c r="CQ142" s="270"/>
      <c r="CR142" s="270"/>
      <c r="CS142" s="270"/>
      <c r="CT142" s="270"/>
      <c r="CU142" s="270"/>
      <c r="CV142" s="271"/>
      <c r="CW142" s="223">
        <f aca="true" t="shared" si="0" ref="CW142:CW147">CF142-BO142</f>
        <v>-4460.49</v>
      </c>
      <c r="CX142" s="224"/>
      <c r="CY142" s="224"/>
      <c r="CZ142" s="224"/>
      <c r="DA142" s="224"/>
      <c r="DB142" s="224"/>
      <c r="DC142" s="224"/>
      <c r="DD142" s="224"/>
      <c r="DE142" s="224"/>
      <c r="DF142" s="224"/>
      <c r="DG142" s="224"/>
      <c r="DH142" s="224"/>
      <c r="DI142" s="224"/>
      <c r="DJ142" s="224"/>
      <c r="DK142" s="224"/>
      <c r="DL142" s="224"/>
      <c r="DM142" s="225"/>
      <c r="DN142" s="262">
        <v>-8.88</v>
      </c>
      <c r="DO142" s="263"/>
      <c r="DP142" s="263"/>
      <c r="DQ142" s="263"/>
      <c r="DR142" s="263"/>
      <c r="DS142" s="263"/>
      <c r="DT142" s="263"/>
      <c r="DU142" s="263"/>
      <c r="DV142" s="263"/>
      <c r="DW142" s="263"/>
      <c r="DX142" s="263"/>
      <c r="DY142" s="263"/>
      <c r="DZ142" s="263"/>
      <c r="EA142" s="263"/>
      <c r="EB142" s="263"/>
      <c r="EC142" s="263"/>
      <c r="ED142" s="264"/>
      <c r="EE142" s="226"/>
      <c r="EF142" s="227"/>
      <c r="EG142" s="227"/>
      <c r="EH142" s="227"/>
      <c r="EI142" s="227"/>
      <c r="EJ142" s="227"/>
      <c r="EK142" s="227"/>
      <c r="EL142" s="227"/>
      <c r="EM142" s="227"/>
      <c r="EN142" s="227"/>
      <c r="EO142" s="227"/>
      <c r="EP142" s="227"/>
      <c r="EQ142" s="227"/>
      <c r="ER142" s="227"/>
      <c r="ES142" s="227"/>
      <c r="ET142" s="227"/>
      <c r="EU142" s="227"/>
      <c r="EV142" s="227"/>
      <c r="EW142" s="227"/>
      <c r="EX142" s="227"/>
      <c r="EY142" s="228"/>
    </row>
    <row r="143" spans="1:155" s="75" customFormat="1" ht="15" customHeight="1">
      <c r="A143" s="229" t="s">
        <v>165</v>
      </c>
      <c r="B143" s="230"/>
      <c r="C143" s="230"/>
      <c r="D143" s="230"/>
      <c r="E143" s="230"/>
      <c r="F143" s="230"/>
      <c r="G143" s="231"/>
      <c r="H143" s="268" t="s">
        <v>166</v>
      </c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3"/>
      <c r="BE143" s="234" t="s">
        <v>182</v>
      </c>
      <c r="BF143" s="235"/>
      <c r="BG143" s="235"/>
      <c r="BH143" s="235"/>
      <c r="BI143" s="235"/>
      <c r="BJ143" s="235"/>
      <c r="BK143" s="235"/>
      <c r="BL143" s="235"/>
      <c r="BM143" s="235"/>
      <c r="BN143" s="236"/>
      <c r="BO143" s="223">
        <v>0</v>
      </c>
      <c r="BP143" s="224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5"/>
      <c r="CF143" s="223">
        <v>0</v>
      </c>
      <c r="CG143" s="224"/>
      <c r="CH143" s="224"/>
      <c r="CI143" s="224"/>
      <c r="CJ143" s="224"/>
      <c r="CK143" s="224"/>
      <c r="CL143" s="224"/>
      <c r="CM143" s="224"/>
      <c r="CN143" s="224"/>
      <c r="CO143" s="224"/>
      <c r="CP143" s="224"/>
      <c r="CQ143" s="224"/>
      <c r="CR143" s="224"/>
      <c r="CS143" s="224"/>
      <c r="CT143" s="224"/>
      <c r="CU143" s="224"/>
      <c r="CV143" s="225"/>
      <c r="CW143" s="223">
        <f t="shared" si="0"/>
        <v>0</v>
      </c>
      <c r="CX143" s="224"/>
      <c r="CY143" s="224"/>
      <c r="CZ143" s="224"/>
      <c r="DA143" s="224"/>
      <c r="DB143" s="224"/>
      <c r="DC143" s="224"/>
      <c r="DD143" s="224"/>
      <c r="DE143" s="224"/>
      <c r="DF143" s="224"/>
      <c r="DG143" s="224"/>
      <c r="DH143" s="224"/>
      <c r="DI143" s="224"/>
      <c r="DJ143" s="224"/>
      <c r="DK143" s="224"/>
      <c r="DL143" s="224"/>
      <c r="DM143" s="225"/>
      <c r="DN143" s="262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4"/>
      <c r="EE143" s="226"/>
      <c r="EF143" s="227"/>
      <c r="EG143" s="227"/>
      <c r="EH143" s="227"/>
      <c r="EI143" s="227"/>
      <c r="EJ143" s="227"/>
      <c r="EK143" s="227"/>
      <c r="EL143" s="227"/>
      <c r="EM143" s="227"/>
      <c r="EN143" s="227"/>
      <c r="EO143" s="227"/>
      <c r="EP143" s="227"/>
      <c r="EQ143" s="227"/>
      <c r="ER143" s="227"/>
      <c r="ES143" s="227"/>
      <c r="ET143" s="227"/>
      <c r="EU143" s="227"/>
      <c r="EV143" s="227"/>
      <c r="EW143" s="227"/>
      <c r="EX143" s="227"/>
      <c r="EY143" s="228"/>
    </row>
    <row r="144" spans="1:155" s="75" customFormat="1" ht="15" customHeight="1">
      <c r="A144" s="229" t="s">
        <v>130</v>
      </c>
      <c r="B144" s="230"/>
      <c r="C144" s="230"/>
      <c r="D144" s="230"/>
      <c r="E144" s="230"/>
      <c r="F144" s="230"/>
      <c r="G144" s="231"/>
      <c r="H144" s="268" t="s">
        <v>131</v>
      </c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3"/>
      <c r="BE144" s="234" t="s">
        <v>182</v>
      </c>
      <c r="BF144" s="235"/>
      <c r="BG144" s="235"/>
      <c r="BH144" s="235"/>
      <c r="BI144" s="235"/>
      <c r="BJ144" s="235"/>
      <c r="BK144" s="235"/>
      <c r="BL144" s="235"/>
      <c r="BM144" s="235"/>
      <c r="BN144" s="236"/>
      <c r="BO144" s="269">
        <v>564342.72</v>
      </c>
      <c r="BP144" s="270"/>
      <c r="BQ144" s="270"/>
      <c r="BR144" s="270"/>
      <c r="BS144" s="270"/>
      <c r="BT144" s="270"/>
      <c r="BU144" s="270"/>
      <c r="BV144" s="270"/>
      <c r="BW144" s="270"/>
      <c r="BX144" s="270"/>
      <c r="BY144" s="270"/>
      <c r="BZ144" s="270"/>
      <c r="CA144" s="270"/>
      <c r="CB144" s="270"/>
      <c r="CC144" s="270"/>
      <c r="CD144" s="270"/>
      <c r="CE144" s="271"/>
      <c r="CF144" s="269">
        <v>307209.02</v>
      </c>
      <c r="CG144" s="270"/>
      <c r="CH144" s="270"/>
      <c r="CI144" s="270"/>
      <c r="CJ144" s="270"/>
      <c r="CK144" s="270"/>
      <c r="CL144" s="270"/>
      <c r="CM144" s="270"/>
      <c r="CN144" s="270"/>
      <c r="CO144" s="270"/>
      <c r="CP144" s="270"/>
      <c r="CQ144" s="270"/>
      <c r="CR144" s="270"/>
      <c r="CS144" s="270"/>
      <c r="CT144" s="270"/>
      <c r="CU144" s="270"/>
      <c r="CV144" s="271"/>
      <c r="CW144" s="223">
        <f t="shared" si="0"/>
        <v>-257133.69999999995</v>
      </c>
      <c r="CX144" s="224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4"/>
      <c r="DK144" s="224"/>
      <c r="DL144" s="224"/>
      <c r="DM144" s="225"/>
      <c r="DN144" s="262">
        <v>-38.45</v>
      </c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4"/>
      <c r="EE144" s="226"/>
      <c r="EF144" s="227"/>
      <c r="EG144" s="227"/>
      <c r="EH144" s="227"/>
      <c r="EI144" s="227"/>
      <c r="EJ144" s="227"/>
      <c r="EK144" s="227"/>
      <c r="EL144" s="227"/>
      <c r="EM144" s="227"/>
      <c r="EN144" s="227"/>
      <c r="EO144" s="227"/>
      <c r="EP144" s="227"/>
      <c r="EQ144" s="227"/>
      <c r="ER144" s="227"/>
      <c r="ES144" s="227"/>
      <c r="ET144" s="227"/>
      <c r="EU144" s="227"/>
      <c r="EV144" s="227"/>
      <c r="EW144" s="227"/>
      <c r="EX144" s="227"/>
      <c r="EY144" s="228"/>
    </row>
    <row r="145" spans="1:155" s="75" customFormat="1" ht="15" customHeight="1">
      <c r="A145" s="229" t="s">
        <v>200</v>
      </c>
      <c r="B145" s="230"/>
      <c r="C145" s="230"/>
      <c r="D145" s="230"/>
      <c r="E145" s="230"/>
      <c r="F145" s="230"/>
      <c r="G145" s="231"/>
      <c r="H145" s="268" t="s">
        <v>201</v>
      </c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2"/>
      <c r="BC145" s="232"/>
      <c r="BD145" s="233"/>
      <c r="BE145" s="234" t="s">
        <v>182</v>
      </c>
      <c r="BF145" s="235"/>
      <c r="BG145" s="235"/>
      <c r="BH145" s="235"/>
      <c r="BI145" s="235"/>
      <c r="BJ145" s="235"/>
      <c r="BK145" s="235"/>
      <c r="BL145" s="235"/>
      <c r="BM145" s="235"/>
      <c r="BN145" s="236"/>
      <c r="BO145" s="223">
        <v>0</v>
      </c>
      <c r="BP145" s="224"/>
      <c r="BQ145" s="224"/>
      <c r="BR145" s="224"/>
      <c r="BS145" s="224"/>
      <c r="BT145" s="224"/>
      <c r="BU145" s="224"/>
      <c r="BV145" s="224"/>
      <c r="BW145" s="224"/>
      <c r="BX145" s="224"/>
      <c r="BY145" s="224"/>
      <c r="BZ145" s="224"/>
      <c r="CA145" s="224"/>
      <c r="CB145" s="224"/>
      <c r="CC145" s="224"/>
      <c r="CD145" s="224"/>
      <c r="CE145" s="225"/>
      <c r="CF145" s="223">
        <v>0</v>
      </c>
      <c r="CG145" s="224"/>
      <c r="CH145" s="224"/>
      <c r="CI145" s="224"/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5"/>
      <c r="CW145" s="223">
        <v>0</v>
      </c>
      <c r="CX145" s="224"/>
      <c r="CY145" s="224"/>
      <c r="CZ145" s="224"/>
      <c r="DA145" s="224"/>
      <c r="DB145" s="224"/>
      <c r="DC145" s="224"/>
      <c r="DD145" s="224"/>
      <c r="DE145" s="224"/>
      <c r="DF145" s="224"/>
      <c r="DG145" s="224"/>
      <c r="DH145" s="224"/>
      <c r="DI145" s="224"/>
      <c r="DJ145" s="224"/>
      <c r="DK145" s="224"/>
      <c r="DL145" s="224"/>
      <c r="DM145" s="225"/>
      <c r="DN145" s="262"/>
      <c r="DO145" s="263"/>
      <c r="DP145" s="263"/>
      <c r="DQ145" s="263"/>
      <c r="DR145" s="263"/>
      <c r="DS145" s="263"/>
      <c r="DT145" s="263"/>
      <c r="DU145" s="263"/>
      <c r="DV145" s="263"/>
      <c r="DW145" s="263"/>
      <c r="DX145" s="263"/>
      <c r="DY145" s="263"/>
      <c r="DZ145" s="263"/>
      <c r="EA145" s="263"/>
      <c r="EB145" s="263"/>
      <c r="EC145" s="263"/>
      <c r="ED145" s="264"/>
      <c r="EE145" s="226"/>
      <c r="EF145" s="227"/>
      <c r="EG145" s="227"/>
      <c r="EH145" s="227"/>
      <c r="EI145" s="227"/>
      <c r="EJ145" s="227"/>
      <c r="EK145" s="227"/>
      <c r="EL145" s="227"/>
      <c r="EM145" s="227"/>
      <c r="EN145" s="227"/>
      <c r="EO145" s="227"/>
      <c r="EP145" s="227"/>
      <c r="EQ145" s="227"/>
      <c r="ER145" s="227"/>
      <c r="ES145" s="227"/>
      <c r="ET145" s="227"/>
      <c r="EU145" s="227"/>
      <c r="EV145" s="227"/>
      <c r="EW145" s="227"/>
      <c r="EX145" s="227"/>
      <c r="EY145" s="228"/>
    </row>
    <row r="146" spans="1:155" s="75" customFormat="1" ht="15" customHeight="1">
      <c r="A146" s="229" t="s">
        <v>132</v>
      </c>
      <c r="B146" s="230"/>
      <c r="C146" s="230"/>
      <c r="D146" s="230"/>
      <c r="E146" s="230"/>
      <c r="F146" s="230"/>
      <c r="G146" s="231"/>
      <c r="H146" s="268" t="s">
        <v>133</v>
      </c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32"/>
      <c r="BD146" s="233"/>
      <c r="BE146" s="234" t="s">
        <v>182</v>
      </c>
      <c r="BF146" s="235"/>
      <c r="BG146" s="235"/>
      <c r="BH146" s="235"/>
      <c r="BI146" s="235"/>
      <c r="BJ146" s="235"/>
      <c r="BK146" s="235"/>
      <c r="BL146" s="235"/>
      <c r="BM146" s="235"/>
      <c r="BN146" s="236"/>
      <c r="BO146" s="269">
        <v>221193.33</v>
      </c>
      <c r="BP146" s="270"/>
      <c r="BQ146" s="270"/>
      <c r="BR146" s="270"/>
      <c r="BS146" s="270"/>
      <c r="BT146" s="270"/>
      <c r="BU146" s="270"/>
      <c r="BV146" s="270"/>
      <c r="BW146" s="270"/>
      <c r="BX146" s="270"/>
      <c r="BY146" s="270"/>
      <c r="BZ146" s="270"/>
      <c r="CA146" s="270"/>
      <c r="CB146" s="270"/>
      <c r="CC146" s="270"/>
      <c r="CD146" s="270"/>
      <c r="CE146" s="271"/>
      <c r="CF146" s="269">
        <v>266754.31</v>
      </c>
      <c r="CG146" s="270"/>
      <c r="CH146" s="270"/>
      <c r="CI146" s="270"/>
      <c r="CJ146" s="270"/>
      <c r="CK146" s="270"/>
      <c r="CL146" s="270"/>
      <c r="CM146" s="270"/>
      <c r="CN146" s="270"/>
      <c r="CO146" s="270"/>
      <c r="CP146" s="270"/>
      <c r="CQ146" s="270"/>
      <c r="CR146" s="270"/>
      <c r="CS146" s="270"/>
      <c r="CT146" s="270"/>
      <c r="CU146" s="270"/>
      <c r="CV146" s="271"/>
      <c r="CW146" s="223">
        <f t="shared" si="0"/>
        <v>45560.98000000001</v>
      </c>
      <c r="CX146" s="224"/>
      <c r="CY146" s="224"/>
      <c r="CZ146" s="224"/>
      <c r="DA146" s="224"/>
      <c r="DB146" s="224"/>
      <c r="DC146" s="224"/>
      <c r="DD146" s="224"/>
      <c r="DE146" s="224"/>
      <c r="DF146" s="224"/>
      <c r="DG146" s="224"/>
      <c r="DH146" s="224"/>
      <c r="DI146" s="224"/>
      <c r="DJ146" s="224"/>
      <c r="DK146" s="224"/>
      <c r="DL146" s="224"/>
      <c r="DM146" s="225"/>
      <c r="DN146" s="262">
        <v>-29.45</v>
      </c>
      <c r="DO146" s="263"/>
      <c r="DP146" s="263"/>
      <c r="DQ146" s="263"/>
      <c r="DR146" s="263"/>
      <c r="DS146" s="263"/>
      <c r="DT146" s="263"/>
      <c r="DU146" s="263"/>
      <c r="DV146" s="263"/>
      <c r="DW146" s="263"/>
      <c r="DX146" s="263"/>
      <c r="DY146" s="263"/>
      <c r="DZ146" s="263"/>
      <c r="EA146" s="263"/>
      <c r="EB146" s="263"/>
      <c r="EC146" s="263"/>
      <c r="ED146" s="264"/>
      <c r="EE146" s="226"/>
      <c r="EF146" s="227"/>
      <c r="EG146" s="227"/>
      <c r="EH146" s="227"/>
      <c r="EI146" s="227"/>
      <c r="EJ146" s="227"/>
      <c r="EK146" s="227"/>
      <c r="EL146" s="227"/>
      <c r="EM146" s="227"/>
      <c r="EN146" s="227"/>
      <c r="EO146" s="227"/>
      <c r="EP146" s="227"/>
      <c r="EQ146" s="227"/>
      <c r="ER146" s="227"/>
      <c r="ES146" s="227"/>
      <c r="ET146" s="227"/>
      <c r="EU146" s="227"/>
      <c r="EV146" s="227"/>
      <c r="EW146" s="227"/>
      <c r="EX146" s="227"/>
      <c r="EY146" s="228"/>
    </row>
    <row r="147" spans="1:155" s="75" customFormat="1" ht="15" customHeight="1">
      <c r="A147" s="229" t="s">
        <v>134</v>
      </c>
      <c r="B147" s="230"/>
      <c r="C147" s="230"/>
      <c r="D147" s="230"/>
      <c r="E147" s="230"/>
      <c r="F147" s="230"/>
      <c r="G147" s="231"/>
      <c r="H147" s="268" t="s">
        <v>135</v>
      </c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3"/>
      <c r="BE147" s="234" t="s">
        <v>182</v>
      </c>
      <c r="BF147" s="235"/>
      <c r="BG147" s="235"/>
      <c r="BH147" s="235"/>
      <c r="BI147" s="235"/>
      <c r="BJ147" s="235"/>
      <c r="BK147" s="235"/>
      <c r="BL147" s="235"/>
      <c r="BM147" s="235"/>
      <c r="BN147" s="236"/>
      <c r="BO147" s="269">
        <v>38933.19</v>
      </c>
      <c r="BP147" s="270"/>
      <c r="BQ147" s="270"/>
      <c r="BR147" s="270"/>
      <c r="BS147" s="270"/>
      <c r="BT147" s="270"/>
      <c r="BU147" s="270"/>
      <c r="BV147" s="270"/>
      <c r="BW147" s="270"/>
      <c r="BX147" s="270"/>
      <c r="BY147" s="270"/>
      <c r="BZ147" s="270"/>
      <c r="CA147" s="270"/>
      <c r="CB147" s="270"/>
      <c r="CC147" s="270"/>
      <c r="CD147" s="270"/>
      <c r="CE147" s="271"/>
      <c r="CF147" s="269">
        <v>23370.84</v>
      </c>
      <c r="CG147" s="270"/>
      <c r="CH147" s="270"/>
      <c r="CI147" s="270"/>
      <c r="CJ147" s="270"/>
      <c r="CK147" s="270"/>
      <c r="CL147" s="270"/>
      <c r="CM147" s="270"/>
      <c r="CN147" s="270"/>
      <c r="CO147" s="270"/>
      <c r="CP147" s="270"/>
      <c r="CQ147" s="270"/>
      <c r="CR147" s="270"/>
      <c r="CS147" s="270"/>
      <c r="CT147" s="270"/>
      <c r="CU147" s="270"/>
      <c r="CV147" s="271"/>
      <c r="CW147" s="223">
        <f t="shared" si="0"/>
        <v>-15562.350000000002</v>
      </c>
      <c r="CX147" s="224"/>
      <c r="CY147" s="224"/>
      <c r="CZ147" s="224"/>
      <c r="DA147" s="224"/>
      <c r="DB147" s="224"/>
      <c r="DC147" s="224"/>
      <c r="DD147" s="224"/>
      <c r="DE147" s="224"/>
      <c r="DF147" s="224"/>
      <c r="DG147" s="224"/>
      <c r="DH147" s="224"/>
      <c r="DI147" s="224"/>
      <c r="DJ147" s="224"/>
      <c r="DK147" s="224"/>
      <c r="DL147" s="224"/>
      <c r="DM147" s="225"/>
      <c r="DN147" s="262">
        <v>-88.92</v>
      </c>
      <c r="DO147" s="263"/>
      <c r="DP147" s="263"/>
      <c r="DQ147" s="263"/>
      <c r="DR147" s="263"/>
      <c r="DS147" s="263"/>
      <c r="DT147" s="263"/>
      <c r="DU147" s="263"/>
      <c r="DV147" s="263"/>
      <c r="DW147" s="263"/>
      <c r="DX147" s="263"/>
      <c r="DY147" s="263"/>
      <c r="DZ147" s="263"/>
      <c r="EA147" s="263"/>
      <c r="EB147" s="263"/>
      <c r="EC147" s="263"/>
      <c r="ED147" s="264"/>
      <c r="EE147" s="226"/>
      <c r="EF147" s="227"/>
      <c r="EG147" s="227"/>
      <c r="EH147" s="227"/>
      <c r="EI147" s="227"/>
      <c r="EJ147" s="227"/>
      <c r="EK147" s="227"/>
      <c r="EL147" s="227"/>
      <c r="EM147" s="227"/>
      <c r="EN147" s="227"/>
      <c r="EO147" s="227"/>
      <c r="EP147" s="227"/>
      <c r="EQ147" s="227"/>
      <c r="ER147" s="227"/>
      <c r="ES147" s="227"/>
      <c r="ET147" s="227"/>
      <c r="EU147" s="227"/>
      <c r="EV147" s="227"/>
      <c r="EW147" s="227"/>
      <c r="EX147" s="227"/>
      <c r="EY147" s="228"/>
    </row>
    <row r="148" spans="1:155" s="75" customFormat="1" ht="15" customHeight="1">
      <c r="A148" s="229" t="s">
        <v>202</v>
      </c>
      <c r="B148" s="230"/>
      <c r="C148" s="230"/>
      <c r="D148" s="230"/>
      <c r="E148" s="230"/>
      <c r="F148" s="230"/>
      <c r="G148" s="231"/>
      <c r="H148" s="268" t="s">
        <v>203</v>
      </c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3"/>
      <c r="BE148" s="234" t="s">
        <v>182</v>
      </c>
      <c r="BF148" s="235"/>
      <c r="BG148" s="235"/>
      <c r="BH148" s="235"/>
      <c r="BI148" s="235"/>
      <c r="BJ148" s="235"/>
      <c r="BK148" s="235"/>
      <c r="BL148" s="235"/>
      <c r="BM148" s="235"/>
      <c r="BN148" s="236"/>
      <c r="BO148" s="223">
        <f>BO150</f>
        <v>0</v>
      </c>
      <c r="BP148" s="224"/>
      <c r="BQ148" s="224"/>
      <c r="BR148" s="224"/>
      <c r="BS148" s="224"/>
      <c r="BT148" s="224"/>
      <c r="BU148" s="224"/>
      <c r="BV148" s="224"/>
      <c r="BW148" s="224"/>
      <c r="BX148" s="224"/>
      <c r="BY148" s="224"/>
      <c r="BZ148" s="224"/>
      <c r="CA148" s="224"/>
      <c r="CB148" s="224"/>
      <c r="CC148" s="224"/>
      <c r="CD148" s="224"/>
      <c r="CE148" s="225"/>
      <c r="CF148" s="223">
        <f>CF150</f>
        <v>0</v>
      </c>
      <c r="CG148" s="224"/>
      <c r="CH148" s="224"/>
      <c r="CI148" s="224"/>
      <c r="CJ148" s="224"/>
      <c r="CK148" s="224"/>
      <c r="CL148" s="224"/>
      <c r="CM148" s="224"/>
      <c r="CN148" s="224"/>
      <c r="CO148" s="224"/>
      <c r="CP148" s="224"/>
      <c r="CQ148" s="224"/>
      <c r="CR148" s="224"/>
      <c r="CS148" s="224"/>
      <c r="CT148" s="224"/>
      <c r="CU148" s="224"/>
      <c r="CV148" s="225"/>
      <c r="CW148" s="223">
        <f>CF148-BO148</f>
        <v>0</v>
      </c>
      <c r="CX148" s="224"/>
      <c r="CY148" s="224"/>
      <c r="CZ148" s="224"/>
      <c r="DA148" s="224"/>
      <c r="DB148" s="224"/>
      <c r="DC148" s="224"/>
      <c r="DD148" s="224"/>
      <c r="DE148" s="224"/>
      <c r="DF148" s="224"/>
      <c r="DG148" s="224"/>
      <c r="DH148" s="224"/>
      <c r="DI148" s="224"/>
      <c r="DJ148" s="224"/>
      <c r="DK148" s="224"/>
      <c r="DL148" s="224"/>
      <c r="DM148" s="225"/>
      <c r="DN148" s="262"/>
      <c r="DO148" s="263"/>
      <c r="DP148" s="263"/>
      <c r="DQ148" s="263"/>
      <c r="DR148" s="263"/>
      <c r="DS148" s="263"/>
      <c r="DT148" s="263"/>
      <c r="DU148" s="263"/>
      <c r="DV148" s="263"/>
      <c r="DW148" s="263"/>
      <c r="DX148" s="263"/>
      <c r="DY148" s="263"/>
      <c r="DZ148" s="263"/>
      <c r="EA148" s="263"/>
      <c r="EB148" s="263"/>
      <c r="EC148" s="263"/>
      <c r="ED148" s="264"/>
      <c r="EE148" s="226"/>
      <c r="EF148" s="227"/>
      <c r="EG148" s="227"/>
      <c r="EH148" s="227"/>
      <c r="EI148" s="227"/>
      <c r="EJ148" s="227"/>
      <c r="EK148" s="227"/>
      <c r="EL148" s="227"/>
      <c r="EM148" s="227"/>
      <c r="EN148" s="227"/>
      <c r="EO148" s="227"/>
      <c r="EP148" s="227"/>
      <c r="EQ148" s="227"/>
      <c r="ER148" s="227"/>
      <c r="ES148" s="227"/>
      <c r="ET148" s="227"/>
      <c r="EU148" s="227"/>
      <c r="EV148" s="227"/>
      <c r="EW148" s="227"/>
      <c r="EX148" s="227"/>
      <c r="EY148" s="228"/>
    </row>
    <row r="149" spans="1:155" s="75" customFormat="1" ht="15" customHeight="1">
      <c r="A149" s="229"/>
      <c r="B149" s="230"/>
      <c r="C149" s="230"/>
      <c r="D149" s="230"/>
      <c r="E149" s="230"/>
      <c r="F149" s="230"/>
      <c r="G149" s="231"/>
      <c r="H149" s="268" t="s">
        <v>141</v>
      </c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3"/>
      <c r="BE149" s="234" t="s">
        <v>182</v>
      </c>
      <c r="BF149" s="235"/>
      <c r="BG149" s="235"/>
      <c r="BH149" s="235"/>
      <c r="BI149" s="235"/>
      <c r="BJ149" s="235"/>
      <c r="BK149" s="235"/>
      <c r="BL149" s="235"/>
      <c r="BM149" s="235"/>
      <c r="BN149" s="236"/>
      <c r="BO149" s="223"/>
      <c r="BP149" s="224"/>
      <c r="BQ149" s="224"/>
      <c r="BR149" s="224"/>
      <c r="BS149" s="224"/>
      <c r="BT149" s="224"/>
      <c r="BU149" s="224"/>
      <c r="BV149" s="224"/>
      <c r="BW149" s="224"/>
      <c r="BX149" s="224"/>
      <c r="BY149" s="224"/>
      <c r="BZ149" s="224"/>
      <c r="CA149" s="224"/>
      <c r="CB149" s="224"/>
      <c r="CC149" s="224"/>
      <c r="CD149" s="224"/>
      <c r="CE149" s="225"/>
      <c r="CF149" s="223"/>
      <c r="CG149" s="224"/>
      <c r="CH149" s="224"/>
      <c r="CI149" s="224"/>
      <c r="CJ149" s="224"/>
      <c r="CK149" s="224"/>
      <c r="CL149" s="224"/>
      <c r="CM149" s="224"/>
      <c r="CN149" s="224"/>
      <c r="CO149" s="224"/>
      <c r="CP149" s="224"/>
      <c r="CQ149" s="224"/>
      <c r="CR149" s="224"/>
      <c r="CS149" s="224"/>
      <c r="CT149" s="224"/>
      <c r="CU149" s="224"/>
      <c r="CV149" s="225"/>
      <c r="CW149" s="223"/>
      <c r="CX149" s="224"/>
      <c r="CY149" s="224"/>
      <c r="CZ149" s="224"/>
      <c r="DA149" s="224"/>
      <c r="DB149" s="224"/>
      <c r="DC149" s="224"/>
      <c r="DD149" s="224"/>
      <c r="DE149" s="224"/>
      <c r="DF149" s="224"/>
      <c r="DG149" s="224"/>
      <c r="DH149" s="224"/>
      <c r="DI149" s="224"/>
      <c r="DJ149" s="224"/>
      <c r="DK149" s="224"/>
      <c r="DL149" s="224"/>
      <c r="DM149" s="225"/>
      <c r="DN149" s="223"/>
      <c r="DO149" s="224"/>
      <c r="DP149" s="224"/>
      <c r="DQ149" s="224"/>
      <c r="DR149" s="224"/>
      <c r="DS149" s="224"/>
      <c r="DT149" s="224"/>
      <c r="DU149" s="224"/>
      <c r="DV149" s="224"/>
      <c r="DW149" s="224"/>
      <c r="DX149" s="224"/>
      <c r="DY149" s="224"/>
      <c r="DZ149" s="224"/>
      <c r="EA149" s="224"/>
      <c r="EB149" s="224"/>
      <c r="EC149" s="224"/>
      <c r="ED149" s="225"/>
      <c r="EE149" s="226"/>
      <c r="EF149" s="227"/>
      <c r="EG149" s="227"/>
      <c r="EH149" s="227"/>
      <c r="EI149" s="227"/>
      <c r="EJ149" s="227"/>
      <c r="EK149" s="227"/>
      <c r="EL149" s="227"/>
      <c r="EM149" s="227"/>
      <c r="EN149" s="227"/>
      <c r="EO149" s="227"/>
      <c r="EP149" s="227"/>
      <c r="EQ149" s="227"/>
      <c r="ER149" s="227"/>
      <c r="ES149" s="227"/>
      <c r="ET149" s="227"/>
      <c r="EU149" s="227"/>
      <c r="EV149" s="227"/>
      <c r="EW149" s="227"/>
      <c r="EX149" s="227"/>
      <c r="EY149" s="228"/>
    </row>
    <row r="150" spans="1:155" s="75" customFormat="1" ht="27.75" customHeight="1">
      <c r="A150" s="229" t="s">
        <v>204</v>
      </c>
      <c r="B150" s="230"/>
      <c r="C150" s="230"/>
      <c r="D150" s="230"/>
      <c r="E150" s="230"/>
      <c r="F150" s="230"/>
      <c r="G150" s="231"/>
      <c r="H150" s="268" t="s">
        <v>205</v>
      </c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3"/>
      <c r="BE150" s="234" t="s">
        <v>182</v>
      </c>
      <c r="BF150" s="235"/>
      <c r="BG150" s="235"/>
      <c r="BH150" s="235"/>
      <c r="BI150" s="235"/>
      <c r="BJ150" s="235"/>
      <c r="BK150" s="235"/>
      <c r="BL150" s="235"/>
      <c r="BM150" s="235"/>
      <c r="BN150" s="236"/>
      <c r="BO150" s="223">
        <v>0</v>
      </c>
      <c r="BP150" s="224"/>
      <c r="BQ150" s="224"/>
      <c r="BR150" s="224"/>
      <c r="BS150" s="224"/>
      <c r="BT150" s="224"/>
      <c r="BU150" s="224"/>
      <c r="BV150" s="224"/>
      <c r="BW150" s="224"/>
      <c r="BX150" s="224"/>
      <c r="BY150" s="224"/>
      <c r="BZ150" s="224"/>
      <c r="CA150" s="224"/>
      <c r="CB150" s="224"/>
      <c r="CC150" s="224"/>
      <c r="CD150" s="224"/>
      <c r="CE150" s="225"/>
      <c r="CF150" s="223">
        <v>0</v>
      </c>
      <c r="CG150" s="224"/>
      <c r="CH150" s="224"/>
      <c r="CI150" s="224"/>
      <c r="CJ150" s="224"/>
      <c r="CK150" s="224"/>
      <c r="CL150" s="224"/>
      <c r="CM150" s="224"/>
      <c r="CN150" s="224"/>
      <c r="CO150" s="224"/>
      <c r="CP150" s="224"/>
      <c r="CQ150" s="224"/>
      <c r="CR150" s="224"/>
      <c r="CS150" s="224"/>
      <c r="CT150" s="224"/>
      <c r="CU150" s="224"/>
      <c r="CV150" s="225"/>
      <c r="CW150" s="223">
        <v>0</v>
      </c>
      <c r="CX150" s="224"/>
      <c r="CY150" s="224"/>
      <c r="CZ150" s="224"/>
      <c r="DA150" s="224"/>
      <c r="DB150" s="224"/>
      <c r="DC150" s="224"/>
      <c r="DD150" s="224"/>
      <c r="DE150" s="224"/>
      <c r="DF150" s="224"/>
      <c r="DG150" s="224"/>
      <c r="DH150" s="224"/>
      <c r="DI150" s="224"/>
      <c r="DJ150" s="224"/>
      <c r="DK150" s="224"/>
      <c r="DL150" s="224"/>
      <c r="DM150" s="225"/>
      <c r="DN150" s="223"/>
      <c r="DO150" s="224"/>
      <c r="DP150" s="224"/>
      <c r="DQ150" s="224"/>
      <c r="DR150" s="224"/>
      <c r="DS150" s="224"/>
      <c r="DT150" s="224"/>
      <c r="DU150" s="224"/>
      <c r="DV150" s="224"/>
      <c r="DW150" s="224"/>
      <c r="DX150" s="224"/>
      <c r="DY150" s="224"/>
      <c r="DZ150" s="224"/>
      <c r="EA150" s="224"/>
      <c r="EB150" s="224"/>
      <c r="EC150" s="224"/>
      <c r="ED150" s="225"/>
      <c r="EE150" s="226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8"/>
    </row>
    <row r="151" spans="1:155" s="75" customFormat="1" ht="15" customHeight="1">
      <c r="A151" s="229" t="s">
        <v>206</v>
      </c>
      <c r="B151" s="230"/>
      <c r="C151" s="230"/>
      <c r="D151" s="230"/>
      <c r="E151" s="230"/>
      <c r="F151" s="230"/>
      <c r="G151" s="231"/>
      <c r="H151" s="268" t="s">
        <v>207</v>
      </c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3"/>
      <c r="BE151" s="234" t="s">
        <v>182</v>
      </c>
      <c r="BF151" s="235"/>
      <c r="BG151" s="235"/>
      <c r="BH151" s="235"/>
      <c r="BI151" s="235"/>
      <c r="BJ151" s="235"/>
      <c r="BK151" s="235"/>
      <c r="BL151" s="235"/>
      <c r="BM151" s="235"/>
      <c r="BN151" s="236"/>
      <c r="BO151" s="223">
        <f>BO153+BO154</f>
        <v>0</v>
      </c>
      <c r="BP151" s="224"/>
      <c r="BQ151" s="224"/>
      <c r="BR151" s="224"/>
      <c r="BS151" s="224"/>
      <c r="BT151" s="224"/>
      <c r="BU151" s="224"/>
      <c r="BV151" s="224"/>
      <c r="BW151" s="224"/>
      <c r="BX151" s="224"/>
      <c r="BY151" s="224"/>
      <c r="BZ151" s="224"/>
      <c r="CA151" s="224"/>
      <c r="CB151" s="224"/>
      <c r="CC151" s="224"/>
      <c r="CD151" s="224"/>
      <c r="CE151" s="225"/>
      <c r="CF151" s="223">
        <f>CF153+CF154</f>
        <v>0</v>
      </c>
      <c r="CG151" s="224"/>
      <c r="CH151" s="224"/>
      <c r="CI151" s="224"/>
      <c r="CJ151" s="224"/>
      <c r="CK151" s="224"/>
      <c r="CL151" s="224"/>
      <c r="CM151" s="224"/>
      <c r="CN151" s="224"/>
      <c r="CO151" s="224"/>
      <c r="CP151" s="224"/>
      <c r="CQ151" s="224"/>
      <c r="CR151" s="224"/>
      <c r="CS151" s="224"/>
      <c r="CT151" s="224"/>
      <c r="CU151" s="224"/>
      <c r="CV151" s="225"/>
      <c r="CW151" s="223">
        <f>CF151-BO151</f>
        <v>0</v>
      </c>
      <c r="CX151" s="224"/>
      <c r="CY151" s="224"/>
      <c r="CZ151" s="224"/>
      <c r="DA151" s="224"/>
      <c r="DB151" s="224"/>
      <c r="DC151" s="224"/>
      <c r="DD151" s="224"/>
      <c r="DE151" s="224"/>
      <c r="DF151" s="224"/>
      <c r="DG151" s="224"/>
      <c r="DH151" s="224"/>
      <c r="DI151" s="224"/>
      <c r="DJ151" s="224"/>
      <c r="DK151" s="224"/>
      <c r="DL151" s="224"/>
      <c r="DM151" s="225"/>
      <c r="DN151" s="223"/>
      <c r="DO151" s="224"/>
      <c r="DP151" s="224"/>
      <c r="DQ151" s="224"/>
      <c r="DR151" s="224"/>
      <c r="DS151" s="224"/>
      <c r="DT151" s="224"/>
      <c r="DU151" s="224"/>
      <c r="DV151" s="224"/>
      <c r="DW151" s="224"/>
      <c r="DX151" s="224"/>
      <c r="DY151" s="224"/>
      <c r="DZ151" s="224"/>
      <c r="EA151" s="224"/>
      <c r="EB151" s="224"/>
      <c r="EC151" s="224"/>
      <c r="ED151" s="225"/>
      <c r="EE151" s="226"/>
      <c r="EF151" s="227"/>
      <c r="EG151" s="227"/>
      <c r="EH151" s="227"/>
      <c r="EI151" s="227"/>
      <c r="EJ151" s="227"/>
      <c r="EK151" s="227"/>
      <c r="EL151" s="227"/>
      <c r="EM151" s="227"/>
      <c r="EN151" s="227"/>
      <c r="EO151" s="227"/>
      <c r="EP151" s="227"/>
      <c r="EQ151" s="227"/>
      <c r="ER151" s="227"/>
      <c r="ES151" s="227"/>
      <c r="ET151" s="227"/>
      <c r="EU151" s="227"/>
      <c r="EV151" s="227"/>
      <c r="EW151" s="227"/>
      <c r="EX151" s="227"/>
      <c r="EY151" s="228"/>
    </row>
    <row r="152" spans="1:155" s="75" customFormat="1" ht="15" customHeight="1">
      <c r="A152" s="229"/>
      <c r="B152" s="230"/>
      <c r="C152" s="230"/>
      <c r="D152" s="230"/>
      <c r="E152" s="230"/>
      <c r="F152" s="230"/>
      <c r="G152" s="231"/>
      <c r="H152" s="268" t="s">
        <v>141</v>
      </c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  <c r="BD152" s="233"/>
      <c r="BE152" s="234" t="s">
        <v>182</v>
      </c>
      <c r="BF152" s="235"/>
      <c r="BG152" s="235"/>
      <c r="BH152" s="235"/>
      <c r="BI152" s="235"/>
      <c r="BJ152" s="235"/>
      <c r="BK152" s="235"/>
      <c r="BL152" s="235"/>
      <c r="BM152" s="235"/>
      <c r="BN152" s="236"/>
      <c r="BO152" s="223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5"/>
      <c r="CF152" s="223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5"/>
      <c r="CW152" s="223"/>
      <c r="CX152" s="224"/>
      <c r="CY152" s="224"/>
      <c r="CZ152" s="224"/>
      <c r="DA152" s="224"/>
      <c r="DB152" s="224"/>
      <c r="DC152" s="224"/>
      <c r="DD152" s="224"/>
      <c r="DE152" s="224"/>
      <c r="DF152" s="224"/>
      <c r="DG152" s="224"/>
      <c r="DH152" s="224"/>
      <c r="DI152" s="224"/>
      <c r="DJ152" s="224"/>
      <c r="DK152" s="224"/>
      <c r="DL152" s="224"/>
      <c r="DM152" s="225"/>
      <c r="DN152" s="223"/>
      <c r="DO152" s="224"/>
      <c r="DP152" s="224"/>
      <c r="DQ152" s="224"/>
      <c r="DR152" s="224"/>
      <c r="DS152" s="224"/>
      <c r="DT152" s="224"/>
      <c r="DU152" s="224"/>
      <c r="DV152" s="224"/>
      <c r="DW152" s="224"/>
      <c r="DX152" s="224"/>
      <c r="DY152" s="224"/>
      <c r="DZ152" s="224"/>
      <c r="EA152" s="224"/>
      <c r="EB152" s="224"/>
      <c r="EC152" s="224"/>
      <c r="ED152" s="225"/>
      <c r="EE152" s="226"/>
      <c r="EF152" s="227"/>
      <c r="EG152" s="227"/>
      <c r="EH152" s="227"/>
      <c r="EI152" s="227"/>
      <c r="EJ152" s="227"/>
      <c r="EK152" s="227"/>
      <c r="EL152" s="227"/>
      <c r="EM152" s="227"/>
      <c r="EN152" s="227"/>
      <c r="EO152" s="227"/>
      <c r="EP152" s="227"/>
      <c r="EQ152" s="227"/>
      <c r="ER152" s="227"/>
      <c r="ES152" s="227"/>
      <c r="ET152" s="227"/>
      <c r="EU152" s="227"/>
      <c r="EV152" s="227"/>
      <c r="EW152" s="227"/>
      <c r="EX152" s="227"/>
      <c r="EY152" s="228"/>
    </row>
    <row r="153" spans="1:155" s="75" customFormat="1" ht="15" customHeight="1">
      <c r="A153" s="229" t="s">
        <v>208</v>
      </c>
      <c r="B153" s="230"/>
      <c r="C153" s="230"/>
      <c r="D153" s="230"/>
      <c r="E153" s="230"/>
      <c r="F153" s="230"/>
      <c r="G153" s="231"/>
      <c r="H153" s="268" t="s">
        <v>209</v>
      </c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32"/>
      <c r="BD153" s="233"/>
      <c r="BE153" s="234" t="s">
        <v>182</v>
      </c>
      <c r="BF153" s="235"/>
      <c r="BG153" s="235"/>
      <c r="BH153" s="235"/>
      <c r="BI153" s="235"/>
      <c r="BJ153" s="235"/>
      <c r="BK153" s="235"/>
      <c r="BL153" s="235"/>
      <c r="BM153" s="235"/>
      <c r="BN153" s="236"/>
      <c r="BO153" s="223">
        <v>0</v>
      </c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5"/>
      <c r="CF153" s="223">
        <v>0</v>
      </c>
      <c r="CG153" s="224"/>
      <c r="CH153" s="224"/>
      <c r="CI153" s="224"/>
      <c r="CJ153" s="224"/>
      <c r="CK153" s="224"/>
      <c r="CL153" s="224"/>
      <c r="CM153" s="224"/>
      <c r="CN153" s="224"/>
      <c r="CO153" s="224"/>
      <c r="CP153" s="224"/>
      <c r="CQ153" s="224"/>
      <c r="CR153" s="224"/>
      <c r="CS153" s="224"/>
      <c r="CT153" s="224"/>
      <c r="CU153" s="224"/>
      <c r="CV153" s="225"/>
      <c r="CW153" s="223">
        <v>0</v>
      </c>
      <c r="CX153" s="224"/>
      <c r="CY153" s="224"/>
      <c r="CZ153" s="224"/>
      <c r="DA153" s="224"/>
      <c r="DB153" s="224"/>
      <c r="DC153" s="224"/>
      <c r="DD153" s="224"/>
      <c r="DE153" s="224"/>
      <c r="DF153" s="224"/>
      <c r="DG153" s="224"/>
      <c r="DH153" s="224"/>
      <c r="DI153" s="224"/>
      <c r="DJ153" s="224"/>
      <c r="DK153" s="224"/>
      <c r="DL153" s="224"/>
      <c r="DM153" s="225"/>
      <c r="DN153" s="223"/>
      <c r="DO153" s="224"/>
      <c r="DP153" s="224"/>
      <c r="DQ153" s="224"/>
      <c r="DR153" s="224"/>
      <c r="DS153" s="224"/>
      <c r="DT153" s="224"/>
      <c r="DU153" s="224"/>
      <c r="DV153" s="224"/>
      <c r="DW153" s="224"/>
      <c r="DX153" s="224"/>
      <c r="DY153" s="224"/>
      <c r="DZ153" s="224"/>
      <c r="EA153" s="224"/>
      <c r="EB153" s="224"/>
      <c r="EC153" s="224"/>
      <c r="ED153" s="225"/>
      <c r="EE153" s="226"/>
      <c r="EF153" s="227"/>
      <c r="EG153" s="227"/>
      <c r="EH153" s="227"/>
      <c r="EI153" s="227"/>
      <c r="EJ153" s="227"/>
      <c r="EK153" s="227"/>
      <c r="EL153" s="227"/>
      <c r="EM153" s="227"/>
      <c r="EN153" s="227"/>
      <c r="EO153" s="227"/>
      <c r="EP153" s="227"/>
      <c r="EQ153" s="227"/>
      <c r="ER153" s="227"/>
      <c r="ES153" s="227"/>
      <c r="ET153" s="227"/>
      <c r="EU153" s="227"/>
      <c r="EV153" s="227"/>
      <c r="EW153" s="227"/>
      <c r="EX153" s="227"/>
      <c r="EY153" s="228"/>
    </row>
    <row r="154" spans="1:155" s="75" customFormat="1" ht="28.5" customHeight="1">
      <c r="A154" s="229" t="s">
        <v>210</v>
      </c>
      <c r="B154" s="230"/>
      <c r="C154" s="230"/>
      <c r="D154" s="230"/>
      <c r="E154" s="230"/>
      <c r="F154" s="230"/>
      <c r="G154" s="231"/>
      <c r="H154" s="268" t="s">
        <v>211</v>
      </c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3"/>
      <c r="BE154" s="234" t="s">
        <v>182</v>
      </c>
      <c r="BF154" s="235"/>
      <c r="BG154" s="235"/>
      <c r="BH154" s="235"/>
      <c r="BI154" s="235"/>
      <c r="BJ154" s="235"/>
      <c r="BK154" s="235"/>
      <c r="BL154" s="235"/>
      <c r="BM154" s="235"/>
      <c r="BN154" s="236"/>
      <c r="BO154" s="223">
        <v>0</v>
      </c>
      <c r="BP154" s="224"/>
      <c r="BQ154" s="224"/>
      <c r="BR154" s="224"/>
      <c r="BS154" s="224"/>
      <c r="BT154" s="224"/>
      <c r="BU154" s="224"/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5"/>
      <c r="CF154" s="223">
        <v>0</v>
      </c>
      <c r="CG154" s="224"/>
      <c r="CH154" s="224"/>
      <c r="CI154" s="224"/>
      <c r="CJ154" s="224"/>
      <c r="CK154" s="224"/>
      <c r="CL154" s="224"/>
      <c r="CM154" s="224"/>
      <c r="CN154" s="224"/>
      <c r="CO154" s="224"/>
      <c r="CP154" s="224"/>
      <c r="CQ154" s="224"/>
      <c r="CR154" s="224"/>
      <c r="CS154" s="224"/>
      <c r="CT154" s="224"/>
      <c r="CU154" s="224"/>
      <c r="CV154" s="225"/>
      <c r="CW154" s="223">
        <v>0</v>
      </c>
      <c r="CX154" s="224"/>
      <c r="CY154" s="224"/>
      <c r="CZ154" s="224"/>
      <c r="DA154" s="224"/>
      <c r="DB154" s="224"/>
      <c r="DC154" s="224"/>
      <c r="DD154" s="224"/>
      <c r="DE154" s="224"/>
      <c r="DF154" s="224"/>
      <c r="DG154" s="224"/>
      <c r="DH154" s="224"/>
      <c r="DI154" s="224"/>
      <c r="DJ154" s="224"/>
      <c r="DK154" s="224"/>
      <c r="DL154" s="224"/>
      <c r="DM154" s="225"/>
      <c r="DN154" s="223"/>
      <c r="DO154" s="224"/>
      <c r="DP154" s="224"/>
      <c r="DQ154" s="224"/>
      <c r="DR154" s="224"/>
      <c r="DS154" s="224"/>
      <c r="DT154" s="224"/>
      <c r="DU154" s="224"/>
      <c r="DV154" s="224"/>
      <c r="DW154" s="224"/>
      <c r="DX154" s="224"/>
      <c r="DY154" s="224"/>
      <c r="DZ154" s="224"/>
      <c r="EA154" s="224"/>
      <c r="EB154" s="224"/>
      <c r="EC154" s="224"/>
      <c r="ED154" s="225"/>
      <c r="EE154" s="226"/>
      <c r="EF154" s="227"/>
      <c r="EG154" s="227"/>
      <c r="EH154" s="227"/>
      <c r="EI154" s="227"/>
      <c r="EJ154" s="227"/>
      <c r="EK154" s="227"/>
      <c r="EL154" s="227"/>
      <c r="EM154" s="227"/>
      <c r="EN154" s="227"/>
      <c r="EO154" s="227"/>
      <c r="EP154" s="227"/>
      <c r="EQ154" s="227"/>
      <c r="ER154" s="227"/>
      <c r="ES154" s="227"/>
      <c r="ET154" s="227"/>
      <c r="EU154" s="227"/>
      <c r="EV154" s="227"/>
      <c r="EW154" s="227"/>
      <c r="EX154" s="227"/>
      <c r="EY154" s="228"/>
    </row>
    <row r="155" spans="1:155" s="75" customFormat="1" ht="15" customHeight="1">
      <c r="A155" s="229" t="s">
        <v>136</v>
      </c>
      <c r="B155" s="230"/>
      <c r="C155" s="230"/>
      <c r="D155" s="230"/>
      <c r="E155" s="230"/>
      <c r="F155" s="230"/>
      <c r="G155" s="231"/>
      <c r="H155" s="268" t="s">
        <v>137</v>
      </c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3"/>
      <c r="BE155" s="234" t="s">
        <v>182</v>
      </c>
      <c r="BF155" s="235"/>
      <c r="BG155" s="235"/>
      <c r="BH155" s="235"/>
      <c r="BI155" s="235"/>
      <c r="BJ155" s="235"/>
      <c r="BK155" s="235"/>
      <c r="BL155" s="235"/>
      <c r="BM155" s="235"/>
      <c r="BN155" s="236"/>
      <c r="BO155" s="223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5"/>
      <c r="CF155" s="269">
        <v>4000</v>
      </c>
      <c r="CG155" s="270"/>
      <c r="CH155" s="270"/>
      <c r="CI155" s="270"/>
      <c r="CJ155" s="270"/>
      <c r="CK155" s="270"/>
      <c r="CL155" s="270"/>
      <c r="CM155" s="270"/>
      <c r="CN155" s="270"/>
      <c r="CO155" s="270"/>
      <c r="CP155" s="270"/>
      <c r="CQ155" s="270"/>
      <c r="CR155" s="270"/>
      <c r="CS155" s="270"/>
      <c r="CT155" s="270"/>
      <c r="CU155" s="270"/>
      <c r="CV155" s="271"/>
      <c r="CW155" s="269">
        <f>CF155-BO155</f>
        <v>4000</v>
      </c>
      <c r="CX155" s="270"/>
      <c r="CY155" s="270"/>
      <c r="CZ155" s="270"/>
      <c r="DA155" s="270"/>
      <c r="DB155" s="270"/>
      <c r="DC155" s="270"/>
      <c r="DD155" s="270"/>
      <c r="DE155" s="270"/>
      <c r="DF155" s="270"/>
      <c r="DG155" s="270"/>
      <c r="DH155" s="270"/>
      <c r="DI155" s="270"/>
      <c r="DJ155" s="270"/>
      <c r="DK155" s="270"/>
      <c r="DL155" s="270"/>
      <c r="DM155" s="271"/>
      <c r="DN155" s="223"/>
      <c r="DO155" s="224"/>
      <c r="DP155" s="224"/>
      <c r="DQ155" s="224"/>
      <c r="DR155" s="224"/>
      <c r="DS155" s="224"/>
      <c r="DT155" s="224"/>
      <c r="DU155" s="224"/>
      <c r="DV155" s="224"/>
      <c r="DW155" s="224"/>
      <c r="DX155" s="224"/>
      <c r="DY155" s="224"/>
      <c r="DZ155" s="224"/>
      <c r="EA155" s="224"/>
      <c r="EB155" s="224"/>
      <c r="EC155" s="224"/>
      <c r="ED155" s="225"/>
      <c r="EE155" s="226"/>
      <c r="EF155" s="227"/>
      <c r="EG155" s="227"/>
      <c r="EH155" s="227"/>
      <c r="EI155" s="227"/>
      <c r="EJ155" s="227"/>
      <c r="EK155" s="227"/>
      <c r="EL155" s="227"/>
      <c r="EM155" s="227"/>
      <c r="EN155" s="227"/>
      <c r="EO155" s="227"/>
      <c r="EP155" s="227"/>
      <c r="EQ155" s="227"/>
      <c r="ER155" s="227"/>
      <c r="ES155" s="227"/>
      <c r="ET155" s="227"/>
      <c r="EU155" s="227"/>
      <c r="EV155" s="227"/>
      <c r="EW155" s="227"/>
      <c r="EX155" s="227"/>
      <c r="EY155" s="228"/>
    </row>
    <row r="156" spans="1:155" s="75" customFormat="1" ht="15" customHeight="1">
      <c r="A156" s="229" t="s">
        <v>212</v>
      </c>
      <c r="B156" s="230"/>
      <c r="C156" s="230"/>
      <c r="D156" s="230"/>
      <c r="E156" s="230"/>
      <c r="F156" s="230"/>
      <c r="G156" s="231"/>
      <c r="H156" s="268" t="s">
        <v>213</v>
      </c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3"/>
      <c r="BE156" s="234" t="s">
        <v>182</v>
      </c>
      <c r="BF156" s="235"/>
      <c r="BG156" s="235"/>
      <c r="BH156" s="235"/>
      <c r="BI156" s="235"/>
      <c r="BJ156" s="235"/>
      <c r="BK156" s="235"/>
      <c r="BL156" s="235"/>
      <c r="BM156" s="235"/>
      <c r="BN156" s="236"/>
      <c r="BO156" s="223">
        <f>BO158+BO159+BO160+BO161</f>
        <v>0</v>
      </c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5"/>
      <c r="CF156" s="223">
        <f>CF158+CF159+CF160+CF161</f>
        <v>0</v>
      </c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5"/>
      <c r="CW156" s="223">
        <f>CF156-BO156</f>
        <v>0</v>
      </c>
      <c r="CX156" s="224"/>
      <c r="CY156" s="224"/>
      <c r="CZ156" s="224"/>
      <c r="DA156" s="224"/>
      <c r="DB156" s="224"/>
      <c r="DC156" s="224"/>
      <c r="DD156" s="224"/>
      <c r="DE156" s="224"/>
      <c r="DF156" s="224"/>
      <c r="DG156" s="224"/>
      <c r="DH156" s="224"/>
      <c r="DI156" s="224"/>
      <c r="DJ156" s="224"/>
      <c r="DK156" s="224"/>
      <c r="DL156" s="224"/>
      <c r="DM156" s="225"/>
      <c r="DN156" s="223"/>
      <c r="DO156" s="224"/>
      <c r="DP156" s="224"/>
      <c r="DQ156" s="224"/>
      <c r="DR156" s="224"/>
      <c r="DS156" s="224"/>
      <c r="DT156" s="224"/>
      <c r="DU156" s="224"/>
      <c r="DV156" s="224"/>
      <c r="DW156" s="224"/>
      <c r="DX156" s="224"/>
      <c r="DY156" s="224"/>
      <c r="DZ156" s="224"/>
      <c r="EA156" s="224"/>
      <c r="EB156" s="224"/>
      <c r="EC156" s="224"/>
      <c r="ED156" s="225"/>
      <c r="EE156" s="226"/>
      <c r="EF156" s="227"/>
      <c r="EG156" s="227"/>
      <c r="EH156" s="227"/>
      <c r="EI156" s="227"/>
      <c r="EJ156" s="227"/>
      <c r="EK156" s="227"/>
      <c r="EL156" s="227"/>
      <c r="EM156" s="227"/>
      <c r="EN156" s="227"/>
      <c r="EO156" s="227"/>
      <c r="EP156" s="227"/>
      <c r="EQ156" s="227"/>
      <c r="ER156" s="227"/>
      <c r="ES156" s="227"/>
      <c r="ET156" s="227"/>
      <c r="EU156" s="227"/>
      <c r="EV156" s="227"/>
      <c r="EW156" s="227"/>
      <c r="EX156" s="227"/>
      <c r="EY156" s="228"/>
    </row>
    <row r="157" spans="1:155" s="75" customFormat="1" ht="15" customHeight="1">
      <c r="A157" s="229"/>
      <c r="B157" s="230"/>
      <c r="C157" s="230"/>
      <c r="D157" s="230"/>
      <c r="E157" s="230"/>
      <c r="F157" s="230"/>
      <c r="G157" s="231"/>
      <c r="H157" s="268" t="s">
        <v>141</v>
      </c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3"/>
      <c r="BE157" s="234" t="s">
        <v>182</v>
      </c>
      <c r="BF157" s="235"/>
      <c r="BG157" s="235"/>
      <c r="BH157" s="235"/>
      <c r="BI157" s="235"/>
      <c r="BJ157" s="235"/>
      <c r="BK157" s="235"/>
      <c r="BL157" s="235"/>
      <c r="BM157" s="235"/>
      <c r="BN157" s="236"/>
      <c r="BO157" s="223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5"/>
      <c r="CF157" s="223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5"/>
      <c r="CW157" s="223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5"/>
      <c r="DN157" s="223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5"/>
      <c r="EE157" s="226"/>
      <c r="EF157" s="227"/>
      <c r="EG157" s="227"/>
      <c r="EH157" s="227"/>
      <c r="EI157" s="227"/>
      <c r="EJ157" s="227"/>
      <c r="EK157" s="227"/>
      <c r="EL157" s="227"/>
      <c r="EM157" s="227"/>
      <c r="EN157" s="227"/>
      <c r="EO157" s="227"/>
      <c r="EP157" s="227"/>
      <c r="EQ157" s="227"/>
      <c r="ER157" s="227"/>
      <c r="ES157" s="227"/>
      <c r="ET157" s="227"/>
      <c r="EU157" s="227"/>
      <c r="EV157" s="227"/>
      <c r="EW157" s="227"/>
      <c r="EX157" s="227"/>
      <c r="EY157" s="228"/>
    </row>
    <row r="158" spans="1:155" s="75" customFormat="1" ht="15" customHeight="1">
      <c r="A158" s="229" t="s">
        <v>167</v>
      </c>
      <c r="B158" s="230"/>
      <c r="C158" s="230"/>
      <c r="D158" s="230"/>
      <c r="E158" s="230"/>
      <c r="F158" s="230"/>
      <c r="G158" s="231"/>
      <c r="H158" s="268" t="s">
        <v>168</v>
      </c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3"/>
      <c r="BE158" s="234" t="s">
        <v>182</v>
      </c>
      <c r="BF158" s="235"/>
      <c r="BG158" s="235"/>
      <c r="BH158" s="235"/>
      <c r="BI158" s="235"/>
      <c r="BJ158" s="235"/>
      <c r="BK158" s="235"/>
      <c r="BL158" s="235"/>
      <c r="BM158" s="235"/>
      <c r="BN158" s="236"/>
      <c r="BO158" s="223">
        <v>0</v>
      </c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5"/>
      <c r="CF158" s="223">
        <v>0</v>
      </c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5"/>
      <c r="CW158" s="223">
        <v>0</v>
      </c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224"/>
      <c r="DI158" s="224"/>
      <c r="DJ158" s="224"/>
      <c r="DK158" s="224"/>
      <c r="DL158" s="224"/>
      <c r="DM158" s="225"/>
      <c r="DN158" s="223"/>
      <c r="DO158" s="224"/>
      <c r="DP158" s="224"/>
      <c r="DQ158" s="224"/>
      <c r="DR158" s="224"/>
      <c r="DS158" s="224"/>
      <c r="DT158" s="224"/>
      <c r="DU158" s="224"/>
      <c r="DV158" s="224"/>
      <c r="DW158" s="224"/>
      <c r="DX158" s="224"/>
      <c r="DY158" s="224"/>
      <c r="DZ158" s="224"/>
      <c r="EA158" s="224"/>
      <c r="EB158" s="224"/>
      <c r="EC158" s="224"/>
      <c r="ED158" s="225"/>
      <c r="EE158" s="226"/>
      <c r="EF158" s="227"/>
      <c r="EG158" s="227"/>
      <c r="EH158" s="227"/>
      <c r="EI158" s="227"/>
      <c r="EJ158" s="227"/>
      <c r="EK158" s="227"/>
      <c r="EL158" s="227"/>
      <c r="EM158" s="227"/>
      <c r="EN158" s="227"/>
      <c r="EO158" s="227"/>
      <c r="EP158" s="227"/>
      <c r="EQ158" s="227"/>
      <c r="ER158" s="227"/>
      <c r="ES158" s="227"/>
      <c r="ET158" s="227"/>
      <c r="EU158" s="227"/>
      <c r="EV158" s="227"/>
      <c r="EW158" s="227"/>
      <c r="EX158" s="227"/>
      <c r="EY158" s="228"/>
    </row>
    <row r="159" spans="1:155" s="75" customFormat="1" ht="15" customHeight="1">
      <c r="A159" s="229" t="s">
        <v>214</v>
      </c>
      <c r="B159" s="230"/>
      <c r="C159" s="230"/>
      <c r="D159" s="230"/>
      <c r="E159" s="230"/>
      <c r="F159" s="230"/>
      <c r="G159" s="231"/>
      <c r="H159" s="268" t="s">
        <v>215</v>
      </c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3"/>
      <c r="BE159" s="234" t="s">
        <v>182</v>
      </c>
      <c r="BF159" s="235"/>
      <c r="BG159" s="235"/>
      <c r="BH159" s="235"/>
      <c r="BI159" s="235"/>
      <c r="BJ159" s="235"/>
      <c r="BK159" s="235"/>
      <c r="BL159" s="235"/>
      <c r="BM159" s="235"/>
      <c r="BN159" s="236"/>
      <c r="BO159" s="223">
        <v>0</v>
      </c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5"/>
      <c r="CF159" s="223">
        <v>0</v>
      </c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5"/>
      <c r="CW159" s="223">
        <v>0</v>
      </c>
      <c r="CX159" s="224"/>
      <c r="CY159" s="224"/>
      <c r="CZ159" s="224"/>
      <c r="DA159" s="224"/>
      <c r="DB159" s="224"/>
      <c r="DC159" s="224"/>
      <c r="DD159" s="224"/>
      <c r="DE159" s="224"/>
      <c r="DF159" s="224"/>
      <c r="DG159" s="224"/>
      <c r="DH159" s="224"/>
      <c r="DI159" s="224"/>
      <c r="DJ159" s="224"/>
      <c r="DK159" s="224"/>
      <c r="DL159" s="224"/>
      <c r="DM159" s="225"/>
      <c r="DN159" s="223"/>
      <c r="DO159" s="224"/>
      <c r="DP159" s="224"/>
      <c r="DQ159" s="224"/>
      <c r="DR159" s="224"/>
      <c r="DS159" s="224"/>
      <c r="DT159" s="224"/>
      <c r="DU159" s="224"/>
      <c r="DV159" s="224"/>
      <c r="DW159" s="224"/>
      <c r="DX159" s="224"/>
      <c r="DY159" s="224"/>
      <c r="DZ159" s="224"/>
      <c r="EA159" s="224"/>
      <c r="EB159" s="224"/>
      <c r="EC159" s="224"/>
      <c r="ED159" s="225"/>
      <c r="EE159" s="226"/>
      <c r="EF159" s="227"/>
      <c r="EG159" s="227"/>
      <c r="EH159" s="227"/>
      <c r="EI159" s="227"/>
      <c r="EJ159" s="227"/>
      <c r="EK159" s="227"/>
      <c r="EL159" s="227"/>
      <c r="EM159" s="227"/>
      <c r="EN159" s="227"/>
      <c r="EO159" s="227"/>
      <c r="EP159" s="227"/>
      <c r="EQ159" s="227"/>
      <c r="ER159" s="227"/>
      <c r="ES159" s="227"/>
      <c r="ET159" s="227"/>
      <c r="EU159" s="227"/>
      <c r="EV159" s="227"/>
      <c r="EW159" s="227"/>
      <c r="EX159" s="227"/>
      <c r="EY159" s="228"/>
    </row>
    <row r="160" spans="1:155" s="75" customFormat="1" ht="15" customHeight="1">
      <c r="A160" s="229" t="s">
        <v>216</v>
      </c>
      <c r="B160" s="230"/>
      <c r="C160" s="230"/>
      <c r="D160" s="230"/>
      <c r="E160" s="230"/>
      <c r="F160" s="230"/>
      <c r="G160" s="231"/>
      <c r="H160" s="232" t="s">
        <v>217</v>
      </c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3"/>
      <c r="BE160" s="234" t="s">
        <v>182</v>
      </c>
      <c r="BF160" s="235"/>
      <c r="BG160" s="235"/>
      <c r="BH160" s="235"/>
      <c r="BI160" s="235"/>
      <c r="BJ160" s="235"/>
      <c r="BK160" s="235"/>
      <c r="BL160" s="235"/>
      <c r="BM160" s="235"/>
      <c r="BN160" s="236"/>
      <c r="BO160" s="223">
        <v>0</v>
      </c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5"/>
      <c r="CF160" s="223">
        <v>0</v>
      </c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5"/>
      <c r="CW160" s="223">
        <v>0</v>
      </c>
      <c r="CX160" s="224"/>
      <c r="CY160" s="224"/>
      <c r="CZ160" s="224"/>
      <c r="DA160" s="224"/>
      <c r="DB160" s="224"/>
      <c r="DC160" s="224"/>
      <c r="DD160" s="224"/>
      <c r="DE160" s="224"/>
      <c r="DF160" s="224"/>
      <c r="DG160" s="224"/>
      <c r="DH160" s="224"/>
      <c r="DI160" s="224"/>
      <c r="DJ160" s="224"/>
      <c r="DK160" s="224"/>
      <c r="DL160" s="224"/>
      <c r="DM160" s="225"/>
      <c r="DN160" s="223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224"/>
      <c r="DY160" s="224"/>
      <c r="DZ160" s="224"/>
      <c r="EA160" s="224"/>
      <c r="EB160" s="224"/>
      <c r="EC160" s="224"/>
      <c r="ED160" s="225"/>
      <c r="EE160" s="226"/>
      <c r="EF160" s="227"/>
      <c r="EG160" s="227"/>
      <c r="EH160" s="227"/>
      <c r="EI160" s="227"/>
      <c r="EJ160" s="227"/>
      <c r="EK160" s="227"/>
      <c r="EL160" s="227"/>
      <c r="EM160" s="227"/>
      <c r="EN160" s="227"/>
      <c r="EO160" s="227"/>
      <c r="EP160" s="227"/>
      <c r="EQ160" s="227"/>
      <c r="ER160" s="227"/>
      <c r="ES160" s="227"/>
      <c r="ET160" s="227"/>
      <c r="EU160" s="227"/>
      <c r="EV160" s="227"/>
      <c r="EW160" s="227"/>
      <c r="EX160" s="227"/>
      <c r="EY160" s="228"/>
    </row>
    <row r="161" spans="1:155" s="75" customFormat="1" ht="15" customHeight="1">
      <c r="A161" s="229" t="s">
        <v>138</v>
      </c>
      <c r="B161" s="230"/>
      <c r="C161" s="230"/>
      <c r="D161" s="230"/>
      <c r="E161" s="230"/>
      <c r="F161" s="230"/>
      <c r="G161" s="231"/>
      <c r="H161" s="268" t="s">
        <v>139</v>
      </c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3"/>
      <c r="BE161" s="234" t="s">
        <v>182</v>
      </c>
      <c r="BF161" s="235"/>
      <c r="BG161" s="235"/>
      <c r="BH161" s="235"/>
      <c r="BI161" s="235"/>
      <c r="BJ161" s="235"/>
      <c r="BK161" s="235"/>
      <c r="BL161" s="235"/>
      <c r="BM161" s="235"/>
      <c r="BN161" s="236"/>
      <c r="BO161" s="223">
        <v>0</v>
      </c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5"/>
      <c r="CF161" s="223">
        <v>0</v>
      </c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5"/>
      <c r="CW161" s="223">
        <f>CF161-BO161</f>
        <v>0</v>
      </c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5"/>
      <c r="DN161" s="223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224"/>
      <c r="DY161" s="224"/>
      <c r="DZ161" s="224"/>
      <c r="EA161" s="224"/>
      <c r="EB161" s="224"/>
      <c r="EC161" s="224"/>
      <c r="ED161" s="225"/>
      <c r="EE161" s="226"/>
      <c r="EF161" s="227"/>
      <c r="EG161" s="227"/>
      <c r="EH161" s="227"/>
      <c r="EI161" s="227"/>
      <c r="EJ161" s="227"/>
      <c r="EK161" s="227"/>
      <c r="EL161" s="227"/>
      <c r="EM161" s="227"/>
      <c r="EN161" s="227"/>
      <c r="EO161" s="227"/>
      <c r="EP161" s="227"/>
      <c r="EQ161" s="227"/>
      <c r="ER161" s="227"/>
      <c r="ES161" s="227"/>
      <c r="ET161" s="227"/>
      <c r="EU161" s="227"/>
      <c r="EV161" s="227"/>
      <c r="EW161" s="227"/>
      <c r="EX161" s="227"/>
      <c r="EY161" s="228"/>
    </row>
    <row r="162" spans="1:155" s="75" customFormat="1" ht="15" customHeight="1">
      <c r="A162" s="229" t="s">
        <v>218</v>
      </c>
      <c r="B162" s="230"/>
      <c r="C162" s="230"/>
      <c r="D162" s="230"/>
      <c r="E162" s="230"/>
      <c r="F162" s="230"/>
      <c r="G162" s="231"/>
      <c r="H162" s="268" t="s">
        <v>219</v>
      </c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3"/>
      <c r="BE162" s="234" t="s">
        <v>182</v>
      </c>
      <c r="BF162" s="235"/>
      <c r="BG162" s="235"/>
      <c r="BH162" s="235"/>
      <c r="BI162" s="235"/>
      <c r="BJ162" s="235"/>
      <c r="BK162" s="235"/>
      <c r="BL162" s="235"/>
      <c r="BM162" s="235"/>
      <c r="BN162" s="236"/>
      <c r="BO162" s="223">
        <f>BO164+BO165</f>
        <v>0</v>
      </c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5"/>
      <c r="CF162" s="223">
        <f>CF164+CF165</f>
        <v>0</v>
      </c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5"/>
      <c r="CW162" s="223">
        <f>CF162-BO162</f>
        <v>0</v>
      </c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5"/>
      <c r="DN162" s="223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224"/>
      <c r="DY162" s="224"/>
      <c r="DZ162" s="224"/>
      <c r="EA162" s="224"/>
      <c r="EB162" s="224"/>
      <c r="EC162" s="224"/>
      <c r="ED162" s="225"/>
      <c r="EE162" s="226"/>
      <c r="EF162" s="227"/>
      <c r="EG162" s="227"/>
      <c r="EH162" s="227"/>
      <c r="EI162" s="227"/>
      <c r="EJ162" s="227"/>
      <c r="EK162" s="227"/>
      <c r="EL162" s="227"/>
      <c r="EM162" s="227"/>
      <c r="EN162" s="227"/>
      <c r="EO162" s="227"/>
      <c r="EP162" s="227"/>
      <c r="EQ162" s="227"/>
      <c r="ER162" s="227"/>
      <c r="ES162" s="227"/>
      <c r="ET162" s="227"/>
      <c r="EU162" s="227"/>
      <c r="EV162" s="227"/>
      <c r="EW162" s="227"/>
      <c r="EX162" s="227"/>
      <c r="EY162" s="228"/>
    </row>
    <row r="163" spans="1:155" s="75" customFormat="1" ht="15" customHeight="1">
      <c r="A163" s="229"/>
      <c r="B163" s="230"/>
      <c r="C163" s="230"/>
      <c r="D163" s="230"/>
      <c r="E163" s="230"/>
      <c r="F163" s="230"/>
      <c r="G163" s="231"/>
      <c r="H163" s="268" t="s">
        <v>141</v>
      </c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3"/>
      <c r="BE163" s="234" t="s">
        <v>182</v>
      </c>
      <c r="BF163" s="235"/>
      <c r="BG163" s="235"/>
      <c r="BH163" s="235"/>
      <c r="BI163" s="235"/>
      <c r="BJ163" s="235"/>
      <c r="BK163" s="235"/>
      <c r="BL163" s="235"/>
      <c r="BM163" s="235"/>
      <c r="BN163" s="236"/>
      <c r="BO163" s="223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5"/>
      <c r="CF163" s="223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5"/>
      <c r="CW163" s="223"/>
      <c r="CX163" s="224"/>
      <c r="CY163" s="224"/>
      <c r="CZ163" s="224"/>
      <c r="DA163" s="224"/>
      <c r="DB163" s="224"/>
      <c r="DC163" s="224"/>
      <c r="DD163" s="224"/>
      <c r="DE163" s="224"/>
      <c r="DF163" s="224"/>
      <c r="DG163" s="224"/>
      <c r="DH163" s="224"/>
      <c r="DI163" s="224"/>
      <c r="DJ163" s="224"/>
      <c r="DK163" s="224"/>
      <c r="DL163" s="224"/>
      <c r="DM163" s="225"/>
      <c r="DN163" s="223"/>
      <c r="DO163" s="224"/>
      <c r="DP163" s="224"/>
      <c r="DQ163" s="224"/>
      <c r="DR163" s="224"/>
      <c r="DS163" s="224"/>
      <c r="DT163" s="224"/>
      <c r="DU163" s="224"/>
      <c r="DV163" s="224"/>
      <c r="DW163" s="224"/>
      <c r="DX163" s="224"/>
      <c r="DY163" s="224"/>
      <c r="DZ163" s="224"/>
      <c r="EA163" s="224"/>
      <c r="EB163" s="224"/>
      <c r="EC163" s="224"/>
      <c r="ED163" s="225"/>
      <c r="EE163" s="226"/>
      <c r="EF163" s="227"/>
      <c r="EG163" s="227"/>
      <c r="EH163" s="227"/>
      <c r="EI163" s="227"/>
      <c r="EJ163" s="227"/>
      <c r="EK163" s="227"/>
      <c r="EL163" s="227"/>
      <c r="EM163" s="227"/>
      <c r="EN163" s="227"/>
      <c r="EO163" s="227"/>
      <c r="EP163" s="227"/>
      <c r="EQ163" s="227"/>
      <c r="ER163" s="227"/>
      <c r="ES163" s="227"/>
      <c r="ET163" s="227"/>
      <c r="EU163" s="227"/>
      <c r="EV163" s="227"/>
      <c r="EW163" s="227"/>
      <c r="EX163" s="227"/>
      <c r="EY163" s="228"/>
    </row>
    <row r="164" spans="1:155" s="75" customFormat="1" ht="26.25" customHeight="1">
      <c r="A164" s="229" t="s">
        <v>220</v>
      </c>
      <c r="B164" s="230"/>
      <c r="C164" s="230"/>
      <c r="D164" s="230"/>
      <c r="E164" s="230"/>
      <c r="F164" s="230"/>
      <c r="G164" s="231"/>
      <c r="H164" s="268" t="s">
        <v>221</v>
      </c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3"/>
      <c r="BE164" s="234" t="s">
        <v>182</v>
      </c>
      <c r="BF164" s="235"/>
      <c r="BG164" s="235"/>
      <c r="BH164" s="235"/>
      <c r="BI164" s="235"/>
      <c r="BJ164" s="235"/>
      <c r="BK164" s="235"/>
      <c r="BL164" s="235"/>
      <c r="BM164" s="235"/>
      <c r="BN164" s="236"/>
      <c r="BO164" s="223">
        <v>0</v>
      </c>
      <c r="BP164" s="224"/>
      <c r="BQ164" s="224"/>
      <c r="BR164" s="224"/>
      <c r="BS164" s="224"/>
      <c r="BT164" s="224"/>
      <c r="BU164" s="224"/>
      <c r="BV164" s="224"/>
      <c r="BW164" s="224"/>
      <c r="BX164" s="224"/>
      <c r="BY164" s="224"/>
      <c r="BZ164" s="224"/>
      <c r="CA164" s="224"/>
      <c r="CB164" s="224"/>
      <c r="CC164" s="224"/>
      <c r="CD164" s="224"/>
      <c r="CE164" s="225"/>
      <c r="CF164" s="223">
        <v>0</v>
      </c>
      <c r="CG164" s="224"/>
      <c r="CH164" s="224"/>
      <c r="CI164" s="224"/>
      <c r="CJ164" s="224"/>
      <c r="CK164" s="224"/>
      <c r="CL164" s="224"/>
      <c r="CM164" s="224"/>
      <c r="CN164" s="224"/>
      <c r="CO164" s="224"/>
      <c r="CP164" s="224"/>
      <c r="CQ164" s="224"/>
      <c r="CR164" s="224"/>
      <c r="CS164" s="224"/>
      <c r="CT164" s="224"/>
      <c r="CU164" s="224"/>
      <c r="CV164" s="225"/>
      <c r="CW164" s="223">
        <v>0</v>
      </c>
      <c r="CX164" s="224"/>
      <c r="CY164" s="224"/>
      <c r="CZ164" s="224"/>
      <c r="DA164" s="224"/>
      <c r="DB164" s="224"/>
      <c r="DC164" s="224"/>
      <c r="DD164" s="224"/>
      <c r="DE164" s="224"/>
      <c r="DF164" s="224"/>
      <c r="DG164" s="224"/>
      <c r="DH164" s="224"/>
      <c r="DI164" s="224"/>
      <c r="DJ164" s="224"/>
      <c r="DK164" s="224"/>
      <c r="DL164" s="224"/>
      <c r="DM164" s="225"/>
      <c r="DN164" s="223"/>
      <c r="DO164" s="224"/>
      <c r="DP164" s="224"/>
      <c r="DQ164" s="224"/>
      <c r="DR164" s="224"/>
      <c r="DS164" s="224"/>
      <c r="DT164" s="224"/>
      <c r="DU164" s="224"/>
      <c r="DV164" s="224"/>
      <c r="DW164" s="224"/>
      <c r="DX164" s="224"/>
      <c r="DY164" s="224"/>
      <c r="DZ164" s="224"/>
      <c r="EA164" s="224"/>
      <c r="EB164" s="224"/>
      <c r="EC164" s="224"/>
      <c r="ED164" s="225"/>
      <c r="EE164" s="226"/>
      <c r="EF164" s="227"/>
      <c r="EG164" s="227"/>
      <c r="EH164" s="227"/>
      <c r="EI164" s="227"/>
      <c r="EJ164" s="227"/>
      <c r="EK164" s="227"/>
      <c r="EL164" s="227"/>
      <c r="EM164" s="227"/>
      <c r="EN164" s="227"/>
      <c r="EO164" s="227"/>
      <c r="EP164" s="227"/>
      <c r="EQ164" s="227"/>
      <c r="ER164" s="227"/>
      <c r="ES164" s="227"/>
      <c r="ET164" s="227"/>
      <c r="EU164" s="227"/>
      <c r="EV164" s="227"/>
      <c r="EW164" s="227"/>
      <c r="EX164" s="227"/>
      <c r="EY164" s="228"/>
    </row>
    <row r="165" spans="1:155" s="75" customFormat="1" ht="27" customHeight="1">
      <c r="A165" s="229" t="s">
        <v>222</v>
      </c>
      <c r="B165" s="230"/>
      <c r="C165" s="230"/>
      <c r="D165" s="230"/>
      <c r="E165" s="230"/>
      <c r="F165" s="230"/>
      <c r="G165" s="231"/>
      <c r="H165" s="268" t="s">
        <v>223</v>
      </c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3"/>
      <c r="BE165" s="234" t="s">
        <v>182</v>
      </c>
      <c r="BF165" s="235"/>
      <c r="BG165" s="235"/>
      <c r="BH165" s="235"/>
      <c r="BI165" s="235"/>
      <c r="BJ165" s="235"/>
      <c r="BK165" s="235"/>
      <c r="BL165" s="235"/>
      <c r="BM165" s="235"/>
      <c r="BN165" s="236"/>
      <c r="BO165" s="223">
        <v>0</v>
      </c>
      <c r="BP165" s="224"/>
      <c r="BQ165" s="224"/>
      <c r="BR165" s="224"/>
      <c r="BS165" s="224"/>
      <c r="BT165" s="224"/>
      <c r="BU165" s="224"/>
      <c r="BV165" s="224"/>
      <c r="BW165" s="224"/>
      <c r="BX165" s="224"/>
      <c r="BY165" s="224"/>
      <c r="BZ165" s="224"/>
      <c r="CA165" s="224"/>
      <c r="CB165" s="224"/>
      <c r="CC165" s="224"/>
      <c r="CD165" s="224"/>
      <c r="CE165" s="225"/>
      <c r="CF165" s="223">
        <v>0</v>
      </c>
      <c r="CG165" s="224"/>
      <c r="CH165" s="224"/>
      <c r="CI165" s="224"/>
      <c r="CJ165" s="224"/>
      <c r="CK165" s="224"/>
      <c r="CL165" s="224"/>
      <c r="CM165" s="224"/>
      <c r="CN165" s="224"/>
      <c r="CO165" s="224"/>
      <c r="CP165" s="224"/>
      <c r="CQ165" s="224"/>
      <c r="CR165" s="224"/>
      <c r="CS165" s="224"/>
      <c r="CT165" s="224"/>
      <c r="CU165" s="224"/>
      <c r="CV165" s="225"/>
      <c r="CW165" s="223">
        <v>0</v>
      </c>
      <c r="CX165" s="224"/>
      <c r="CY165" s="224"/>
      <c r="CZ165" s="224"/>
      <c r="DA165" s="224"/>
      <c r="DB165" s="224"/>
      <c r="DC165" s="224"/>
      <c r="DD165" s="224"/>
      <c r="DE165" s="224"/>
      <c r="DF165" s="224"/>
      <c r="DG165" s="224"/>
      <c r="DH165" s="224"/>
      <c r="DI165" s="224"/>
      <c r="DJ165" s="224"/>
      <c r="DK165" s="224"/>
      <c r="DL165" s="224"/>
      <c r="DM165" s="225"/>
      <c r="DN165" s="223"/>
      <c r="DO165" s="224"/>
      <c r="DP165" s="224"/>
      <c r="DQ165" s="224"/>
      <c r="DR165" s="224"/>
      <c r="DS165" s="224"/>
      <c r="DT165" s="224"/>
      <c r="DU165" s="224"/>
      <c r="DV165" s="224"/>
      <c r="DW165" s="224"/>
      <c r="DX165" s="224"/>
      <c r="DY165" s="224"/>
      <c r="DZ165" s="224"/>
      <c r="EA165" s="224"/>
      <c r="EB165" s="224"/>
      <c r="EC165" s="224"/>
      <c r="ED165" s="225"/>
      <c r="EE165" s="226"/>
      <c r="EF165" s="227"/>
      <c r="EG165" s="227"/>
      <c r="EH165" s="227"/>
      <c r="EI165" s="227"/>
      <c r="EJ165" s="227"/>
      <c r="EK165" s="227"/>
      <c r="EL165" s="227"/>
      <c r="EM165" s="227"/>
      <c r="EN165" s="227"/>
      <c r="EO165" s="227"/>
      <c r="EP165" s="227"/>
      <c r="EQ165" s="227"/>
      <c r="ER165" s="227"/>
      <c r="ES165" s="227"/>
      <c r="ET165" s="227"/>
      <c r="EU165" s="227"/>
      <c r="EV165" s="227"/>
      <c r="EW165" s="227"/>
      <c r="EX165" s="227"/>
      <c r="EY165" s="228"/>
    </row>
    <row r="166" spans="1:155" s="73" customFormat="1" ht="25.5" customHeight="1">
      <c r="A166" s="215" t="s">
        <v>244</v>
      </c>
      <c r="B166" s="216"/>
      <c r="C166" s="216"/>
      <c r="D166" s="216"/>
      <c r="E166" s="216"/>
      <c r="F166" s="216"/>
      <c r="G166" s="217"/>
      <c r="H166" s="72"/>
      <c r="I166" s="218" t="s">
        <v>245</v>
      </c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9"/>
      <c r="BE166" s="220" t="s">
        <v>182</v>
      </c>
      <c r="BF166" s="221"/>
      <c r="BG166" s="221"/>
      <c r="BH166" s="221"/>
      <c r="BI166" s="221"/>
      <c r="BJ166" s="221"/>
      <c r="BK166" s="221"/>
      <c r="BL166" s="221"/>
      <c r="BM166" s="221"/>
      <c r="BN166" s="222"/>
      <c r="BO166" s="209">
        <v>19547.5</v>
      </c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  <c r="BZ166" s="210"/>
      <c r="CA166" s="210"/>
      <c r="CB166" s="210"/>
      <c r="CC166" s="210"/>
      <c r="CD166" s="210"/>
      <c r="CE166" s="211"/>
      <c r="CF166" s="209">
        <v>0</v>
      </c>
      <c r="CG166" s="210"/>
      <c r="CH166" s="210"/>
      <c r="CI166" s="210"/>
      <c r="CJ166" s="210"/>
      <c r="CK166" s="210"/>
      <c r="CL166" s="210"/>
      <c r="CM166" s="210"/>
      <c r="CN166" s="210"/>
      <c r="CO166" s="210"/>
      <c r="CP166" s="210"/>
      <c r="CQ166" s="210"/>
      <c r="CR166" s="210"/>
      <c r="CS166" s="210"/>
      <c r="CT166" s="210"/>
      <c r="CU166" s="210"/>
      <c r="CV166" s="211"/>
      <c r="CW166" s="209">
        <f>SUM(CF166-BO166)</f>
        <v>-19547.5</v>
      </c>
      <c r="CX166" s="210"/>
      <c r="CY166" s="210"/>
      <c r="CZ166" s="210"/>
      <c r="DA166" s="210"/>
      <c r="DB166" s="210"/>
      <c r="DC166" s="210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1"/>
      <c r="DN166" s="209">
        <f>SUM(CF166/BO166*100-100)</f>
        <v>-100</v>
      </c>
      <c r="DO166" s="210"/>
      <c r="DP166" s="210"/>
      <c r="DQ166" s="210"/>
      <c r="DR166" s="210"/>
      <c r="DS166" s="210"/>
      <c r="DT166" s="210"/>
      <c r="DU166" s="210"/>
      <c r="DV166" s="210"/>
      <c r="DW166" s="210"/>
      <c r="DX166" s="210"/>
      <c r="DY166" s="210"/>
      <c r="DZ166" s="210"/>
      <c r="EA166" s="210"/>
      <c r="EB166" s="210"/>
      <c r="EC166" s="210"/>
      <c r="ED166" s="211"/>
      <c r="EE166" s="212"/>
      <c r="EF166" s="213"/>
      <c r="EG166" s="213"/>
      <c r="EH166" s="213"/>
      <c r="EI166" s="213"/>
      <c r="EJ166" s="213"/>
      <c r="EK166" s="213"/>
      <c r="EL166" s="213"/>
      <c r="EM166" s="213"/>
      <c r="EN166" s="213"/>
      <c r="EO166" s="213"/>
      <c r="EP166" s="213"/>
      <c r="EQ166" s="213"/>
      <c r="ER166" s="213"/>
      <c r="ES166" s="213"/>
      <c r="ET166" s="213"/>
      <c r="EU166" s="213"/>
      <c r="EV166" s="213"/>
      <c r="EW166" s="213"/>
      <c r="EX166" s="213"/>
      <c r="EY166" s="214"/>
    </row>
    <row r="167" spans="1:155" s="75" customFormat="1" ht="12.75" customHeight="1">
      <c r="A167" s="229" t="s">
        <v>246</v>
      </c>
      <c r="B167" s="230"/>
      <c r="C167" s="230"/>
      <c r="D167" s="230"/>
      <c r="E167" s="230"/>
      <c r="F167" s="230"/>
      <c r="G167" s="231"/>
      <c r="H167" s="76"/>
      <c r="I167" s="232" t="s">
        <v>193</v>
      </c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  <c r="BD167" s="233"/>
      <c r="BE167" s="234" t="s">
        <v>182</v>
      </c>
      <c r="BF167" s="235"/>
      <c r="BG167" s="235"/>
      <c r="BH167" s="235"/>
      <c r="BI167" s="235"/>
      <c r="BJ167" s="235"/>
      <c r="BK167" s="235"/>
      <c r="BL167" s="235"/>
      <c r="BM167" s="235"/>
      <c r="BN167" s="236"/>
      <c r="BO167" s="237">
        <f>SUM(BO168+BO188)</f>
        <v>8812.5</v>
      </c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9"/>
      <c r="CF167" s="237">
        <f>SUM(CF168+CF188)</f>
        <v>0</v>
      </c>
      <c r="CG167" s="238"/>
      <c r="CH167" s="238"/>
      <c r="CI167" s="238"/>
      <c r="CJ167" s="238"/>
      <c r="CK167" s="238"/>
      <c r="CL167" s="238"/>
      <c r="CM167" s="238"/>
      <c r="CN167" s="238"/>
      <c r="CO167" s="238"/>
      <c r="CP167" s="238"/>
      <c r="CQ167" s="238"/>
      <c r="CR167" s="238"/>
      <c r="CS167" s="238"/>
      <c r="CT167" s="238"/>
      <c r="CU167" s="238"/>
      <c r="CV167" s="239"/>
      <c r="CW167" s="237">
        <f>CF167-BO167</f>
        <v>-8812.5</v>
      </c>
      <c r="CX167" s="238"/>
      <c r="CY167" s="238"/>
      <c r="CZ167" s="238"/>
      <c r="DA167" s="238"/>
      <c r="DB167" s="238"/>
      <c r="DC167" s="238"/>
      <c r="DD167" s="238"/>
      <c r="DE167" s="238"/>
      <c r="DF167" s="238"/>
      <c r="DG167" s="238"/>
      <c r="DH167" s="238"/>
      <c r="DI167" s="238"/>
      <c r="DJ167" s="238"/>
      <c r="DK167" s="238"/>
      <c r="DL167" s="238"/>
      <c r="DM167" s="239"/>
      <c r="DN167" s="237">
        <f>CF167/BO167*100-100</f>
        <v>-100</v>
      </c>
      <c r="DO167" s="238"/>
      <c r="DP167" s="238"/>
      <c r="DQ167" s="238"/>
      <c r="DR167" s="238"/>
      <c r="DS167" s="238"/>
      <c r="DT167" s="238"/>
      <c r="DU167" s="238"/>
      <c r="DV167" s="238"/>
      <c r="DW167" s="238"/>
      <c r="DX167" s="238"/>
      <c r="DY167" s="238"/>
      <c r="DZ167" s="238"/>
      <c r="EA167" s="238"/>
      <c r="EB167" s="238"/>
      <c r="EC167" s="238"/>
      <c r="ED167" s="239"/>
      <c r="EE167" s="226"/>
      <c r="EF167" s="227"/>
      <c r="EG167" s="227"/>
      <c r="EH167" s="227"/>
      <c r="EI167" s="227"/>
      <c r="EJ167" s="227"/>
      <c r="EK167" s="227"/>
      <c r="EL167" s="227"/>
      <c r="EM167" s="227"/>
      <c r="EN167" s="227"/>
      <c r="EO167" s="227"/>
      <c r="EP167" s="227"/>
      <c r="EQ167" s="227"/>
      <c r="ER167" s="227"/>
      <c r="ES167" s="227"/>
      <c r="ET167" s="227"/>
      <c r="EU167" s="227"/>
      <c r="EV167" s="227"/>
      <c r="EW167" s="227"/>
      <c r="EX167" s="227"/>
      <c r="EY167" s="228"/>
    </row>
    <row r="168" spans="1:155" s="75" customFormat="1" ht="33" customHeight="1">
      <c r="A168" s="229" t="s">
        <v>236</v>
      </c>
      <c r="B168" s="230"/>
      <c r="C168" s="230"/>
      <c r="D168" s="230"/>
      <c r="E168" s="230"/>
      <c r="F168" s="230"/>
      <c r="G168" s="231"/>
      <c r="H168" s="76"/>
      <c r="I168" s="232" t="s">
        <v>237</v>
      </c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  <c r="BD168" s="233"/>
      <c r="BE168" s="234"/>
      <c r="BF168" s="235"/>
      <c r="BG168" s="235"/>
      <c r="BH168" s="235"/>
      <c r="BI168" s="235"/>
      <c r="BJ168" s="235"/>
      <c r="BK168" s="235"/>
      <c r="BL168" s="235"/>
      <c r="BM168" s="235"/>
      <c r="BN168" s="236"/>
      <c r="BO168" s="223">
        <v>8812.5</v>
      </c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5"/>
      <c r="CF168" s="223">
        <v>0</v>
      </c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5"/>
      <c r="CW168" s="223">
        <f>SUM(CF168-----------BO168)</f>
        <v>-8812.5</v>
      </c>
      <c r="CX168" s="224"/>
      <c r="CY168" s="224"/>
      <c r="CZ168" s="224"/>
      <c r="DA168" s="224"/>
      <c r="DB168" s="224"/>
      <c r="DC168" s="224"/>
      <c r="DD168" s="224"/>
      <c r="DE168" s="224"/>
      <c r="DF168" s="224"/>
      <c r="DG168" s="224"/>
      <c r="DH168" s="224"/>
      <c r="DI168" s="224"/>
      <c r="DJ168" s="224"/>
      <c r="DK168" s="224"/>
      <c r="DL168" s="224"/>
      <c r="DM168" s="225"/>
      <c r="DN168" s="223">
        <f>SUM(CF168/BO168*100-100)</f>
        <v>-100</v>
      </c>
      <c r="DO168" s="224"/>
      <c r="DP168" s="224"/>
      <c r="DQ168" s="224"/>
      <c r="DR168" s="224"/>
      <c r="DS168" s="224"/>
      <c r="DT168" s="224"/>
      <c r="DU168" s="224"/>
      <c r="DV168" s="224"/>
      <c r="DW168" s="224"/>
      <c r="DX168" s="224"/>
      <c r="DY168" s="224"/>
      <c r="DZ168" s="224"/>
      <c r="EA168" s="224"/>
      <c r="EB168" s="224"/>
      <c r="EC168" s="224"/>
      <c r="ED168" s="225"/>
      <c r="EE168" s="226"/>
      <c r="EF168" s="227"/>
      <c r="EG168" s="227"/>
      <c r="EH168" s="227"/>
      <c r="EI168" s="227"/>
      <c r="EJ168" s="227"/>
      <c r="EK168" s="227"/>
      <c r="EL168" s="227"/>
      <c r="EM168" s="227"/>
      <c r="EN168" s="227"/>
      <c r="EO168" s="227"/>
      <c r="EP168" s="227"/>
      <c r="EQ168" s="227"/>
      <c r="ER168" s="227"/>
      <c r="ES168" s="227"/>
      <c r="ET168" s="227"/>
      <c r="EU168" s="227"/>
      <c r="EV168" s="227"/>
      <c r="EW168" s="227"/>
      <c r="EX168" s="227"/>
      <c r="EY168" s="228"/>
    </row>
    <row r="169" spans="1:155" s="75" customFormat="1" ht="15" customHeight="1">
      <c r="A169" s="229" t="s">
        <v>228</v>
      </c>
      <c r="B169" s="230"/>
      <c r="C169" s="230"/>
      <c r="D169" s="230"/>
      <c r="E169" s="230"/>
      <c r="F169" s="230"/>
      <c r="G169" s="231"/>
      <c r="H169" s="76"/>
      <c r="I169" s="232" t="s">
        <v>195</v>
      </c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3"/>
      <c r="BE169" s="234" t="s">
        <v>182</v>
      </c>
      <c r="BF169" s="235"/>
      <c r="BG169" s="235"/>
      <c r="BH169" s="235"/>
      <c r="BI169" s="235"/>
      <c r="BJ169" s="235"/>
      <c r="BK169" s="235"/>
      <c r="BL169" s="235"/>
      <c r="BM169" s="235"/>
      <c r="BN169" s="236"/>
      <c r="BO169" s="237">
        <v>0</v>
      </c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9"/>
      <c r="CF169" s="237">
        <f>CF174</f>
        <v>0</v>
      </c>
      <c r="CG169" s="238"/>
      <c r="CH169" s="238"/>
      <c r="CI169" s="238"/>
      <c r="CJ169" s="238"/>
      <c r="CK169" s="238"/>
      <c r="CL169" s="238"/>
      <c r="CM169" s="238"/>
      <c r="CN169" s="238"/>
      <c r="CO169" s="238"/>
      <c r="CP169" s="238"/>
      <c r="CQ169" s="238"/>
      <c r="CR169" s="238"/>
      <c r="CS169" s="238"/>
      <c r="CT169" s="238"/>
      <c r="CU169" s="238"/>
      <c r="CV169" s="239"/>
      <c r="CW169" s="223">
        <f>CF169-BO169</f>
        <v>0</v>
      </c>
      <c r="CX169" s="224"/>
      <c r="CY169" s="224"/>
      <c r="CZ169" s="224"/>
      <c r="DA169" s="224"/>
      <c r="DB169" s="224"/>
      <c r="DC169" s="224"/>
      <c r="DD169" s="224"/>
      <c r="DE169" s="224"/>
      <c r="DF169" s="224"/>
      <c r="DG169" s="224"/>
      <c r="DH169" s="224"/>
      <c r="DI169" s="224"/>
      <c r="DJ169" s="224"/>
      <c r="DK169" s="224"/>
      <c r="DL169" s="224"/>
      <c r="DM169" s="225"/>
      <c r="DN169" s="223"/>
      <c r="DO169" s="224"/>
      <c r="DP169" s="224"/>
      <c r="DQ169" s="224"/>
      <c r="DR169" s="224"/>
      <c r="DS169" s="224"/>
      <c r="DT169" s="224"/>
      <c r="DU169" s="224"/>
      <c r="DV169" s="224"/>
      <c r="DW169" s="224"/>
      <c r="DX169" s="224"/>
      <c r="DY169" s="224"/>
      <c r="DZ169" s="224"/>
      <c r="EA169" s="224"/>
      <c r="EB169" s="224"/>
      <c r="EC169" s="224"/>
      <c r="ED169" s="225"/>
      <c r="EE169" s="226"/>
      <c r="EF169" s="227"/>
      <c r="EG169" s="227"/>
      <c r="EH169" s="227"/>
      <c r="EI169" s="227"/>
      <c r="EJ169" s="227"/>
      <c r="EK169" s="227"/>
      <c r="EL169" s="227"/>
      <c r="EM169" s="227"/>
      <c r="EN169" s="227"/>
      <c r="EO169" s="227"/>
      <c r="EP169" s="227"/>
      <c r="EQ169" s="227"/>
      <c r="ER169" s="227"/>
      <c r="ES169" s="227"/>
      <c r="ET169" s="227"/>
      <c r="EU169" s="227"/>
      <c r="EV169" s="227"/>
      <c r="EW169" s="227"/>
      <c r="EX169" s="227"/>
      <c r="EY169" s="228"/>
    </row>
    <row r="170" spans="1:155" s="75" customFormat="1" ht="12.75">
      <c r="A170" s="229"/>
      <c r="B170" s="230"/>
      <c r="C170" s="230"/>
      <c r="D170" s="230"/>
      <c r="E170" s="230"/>
      <c r="F170" s="230"/>
      <c r="G170" s="231"/>
      <c r="H170" s="76"/>
      <c r="I170" s="232" t="s">
        <v>55</v>
      </c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3"/>
      <c r="BE170" s="234"/>
      <c r="BF170" s="235"/>
      <c r="BG170" s="235"/>
      <c r="BH170" s="235"/>
      <c r="BI170" s="235"/>
      <c r="BJ170" s="235"/>
      <c r="BK170" s="235"/>
      <c r="BL170" s="235"/>
      <c r="BM170" s="235"/>
      <c r="BN170" s="236"/>
      <c r="BO170" s="223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4"/>
      <c r="CA170" s="224"/>
      <c r="CB170" s="224"/>
      <c r="CC170" s="224"/>
      <c r="CD170" s="224"/>
      <c r="CE170" s="225"/>
      <c r="CF170" s="223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  <c r="CR170" s="224"/>
      <c r="CS170" s="224"/>
      <c r="CT170" s="224"/>
      <c r="CU170" s="224"/>
      <c r="CV170" s="225"/>
      <c r="CW170" s="223"/>
      <c r="CX170" s="224"/>
      <c r="CY170" s="224"/>
      <c r="CZ170" s="224"/>
      <c r="DA170" s="224"/>
      <c r="DB170" s="224"/>
      <c r="DC170" s="224"/>
      <c r="DD170" s="224"/>
      <c r="DE170" s="224"/>
      <c r="DF170" s="224"/>
      <c r="DG170" s="224"/>
      <c r="DH170" s="224"/>
      <c r="DI170" s="224"/>
      <c r="DJ170" s="224"/>
      <c r="DK170" s="224"/>
      <c r="DL170" s="224"/>
      <c r="DM170" s="225"/>
      <c r="DN170" s="223"/>
      <c r="DO170" s="224"/>
      <c r="DP170" s="224"/>
      <c r="DQ170" s="224"/>
      <c r="DR170" s="224"/>
      <c r="DS170" s="224"/>
      <c r="DT170" s="224"/>
      <c r="DU170" s="224"/>
      <c r="DV170" s="224"/>
      <c r="DW170" s="224"/>
      <c r="DX170" s="224"/>
      <c r="DY170" s="224"/>
      <c r="DZ170" s="224"/>
      <c r="EA170" s="224"/>
      <c r="EB170" s="224"/>
      <c r="EC170" s="224"/>
      <c r="ED170" s="225"/>
      <c r="EE170" s="226"/>
      <c r="EF170" s="227"/>
      <c r="EG170" s="227"/>
      <c r="EH170" s="227"/>
      <c r="EI170" s="227"/>
      <c r="EJ170" s="227"/>
      <c r="EK170" s="227"/>
      <c r="EL170" s="227"/>
      <c r="EM170" s="227"/>
      <c r="EN170" s="227"/>
      <c r="EO170" s="227"/>
      <c r="EP170" s="227"/>
      <c r="EQ170" s="227"/>
      <c r="ER170" s="227"/>
      <c r="ES170" s="227"/>
      <c r="ET170" s="227"/>
      <c r="EU170" s="227"/>
      <c r="EV170" s="227"/>
      <c r="EW170" s="227"/>
      <c r="EX170" s="227"/>
      <c r="EY170" s="228"/>
    </row>
    <row r="171" spans="1:155" s="75" customFormat="1" ht="33" customHeight="1">
      <c r="A171" s="229" t="s">
        <v>196</v>
      </c>
      <c r="B171" s="230"/>
      <c r="C171" s="230"/>
      <c r="D171" s="230"/>
      <c r="E171" s="230"/>
      <c r="F171" s="230"/>
      <c r="G171" s="231"/>
      <c r="H171" s="232" t="s">
        <v>197</v>
      </c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3"/>
      <c r="BE171" s="234" t="s">
        <v>182</v>
      </c>
      <c r="BF171" s="235"/>
      <c r="BG171" s="235"/>
      <c r="BH171" s="235"/>
      <c r="BI171" s="235"/>
      <c r="BJ171" s="235"/>
      <c r="BK171" s="235"/>
      <c r="BL171" s="235"/>
      <c r="BM171" s="235"/>
      <c r="BN171" s="236"/>
      <c r="BO171" s="223">
        <f>BO173+BO175</f>
        <v>0</v>
      </c>
      <c r="BP171" s="224"/>
      <c r="BQ171" s="224"/>
      <c r="BR171" s="224"/>
      <c r="BS171" s="224"/>
      <c r="BT171" s="224"/>
      <c r="BU171" s="224"/>
      <c r="BV171" s="224"/>
      <c r="BW171" s="224"/>
      <c r="BX171" s="224"/>
      <c r="BY171" s="224"/>
      <c r="BZ171" s="224"/>
      <c r="CA171" s="224"/>
      <c r="CB171" s="224"/>
      <c r="CC171" s="224"/>
      <c r="CD171" s="224"/>
      <c r="CE171" s="225"/>
      <c r="CF171" s="223">
        <f>CF173+CF175</f>
        <v>0</v>
      </c>
      <c r="CG171" s="224"/>
      <c r="CH171" s="224"/>
      <c r="CI171" s="224"/>
      <c r="CJ171" s="224"/>
      <c r="CK171" s="224"/>
      <c r="CL171" s="224"/>
      <c r="CM171" s="224"/>
      <c r="CN171" s="224"/>
      <c r="CO171" s="224"/>
      <c r="CP171" s="224"/>
      <c r="CQ171" s="224"/>
      <c r="CR171" s="224"/>
      <c r="CS171" s="224"/>
      <c r="CT171" s="224"/>
      <c r="CU171" s="224"/>
      <c r="CV171" s="225"/>
      <c r="CW171" s="223">
        <f>CF171-BO171</f>
        <v>0</v>
      </c>
      <c r="CX171" s="224"/>
      <c r="CY171" s="224"/>
      <c r="CZ171" s="224"/>
      <c r="DA171" s="224"/>
      <c r="DB171" s="224"/>
      <c r="DC171" s="224"/>
      <c r="DD171" s="224"/>
      <c r="DE171" s="224"/>
      <c r="DF171" s="224"/>
      <c r="DG171" s="224"/>
      <c r="DH171" s="224"/>
      <c r="DI171" s="224"/>
      <c r="DJ171" s="224"/>
      <c r="DK171" s="224"/>
      <c r="DL171" s="224"/>
      <c r="DM171" s="225"/>
      <c r="DN171" s="223"/>
      <c r="DO171" s="224"/>
      <c r="DP171" s="224"/>
      <c r="DQ171" s="224"/>
      <c r="DR171" s="224"/>
      <c r="DS171" s="224"/>
      <c r="DT171" s="224"/>
      <c r="DU171" s="224"/>
      <c r="DV171" s="224"/>
      <c r="DW171" s="224"/>
      <c r="DX171" s="224"/>
      <c r="DY171" s="224"/>
      <c r="DZ171" s="224"/>
      <c r="EA171" s="224"/>
      <c r="EB171" s="224"/>
      <c r="EC171" s="224"/>
      <c r="ED171" s="225"/>
      <c r="EE171" s="226"/>
      <c r="EF171" s="227"/>
      <c r="EG171" s="227"/>
      <c r="EH171" s="227"/>
      <c r="EI171" s="227"/>
      <c r="EJ171" s="227"/>
      <c r="EK171" s="227"/>
      <c r="EL171" s="227"/>
      <c r="EM171" s="227"/>
      <c r="EN171" s="227"/>
      <c r="EO171" s="227"/>
      <c r="EP171" s="227"/>
      <c r="EQ171" s="227"/>
      <c r="ER171" s="227"/>
      <c r="ES171" s="227"/>
      <c r="ET171" s="227"/>
      <c r="EU171" s="227"/>
      <c r="EV171" s="227"/>
      <c r="EW171" s="227"/>
      <c r="EX171" s="227"/>
      <c r="EY171" s="228"/>
    </row>
    <row r="172" spans="1:155" s="75" customFormat="1" ht="15" customHeight="1">
      <c r="A172" s="229"/>
      <c r="B172" s="230"/>
      <c r="C172" s="230"/>
      <c r="D172" s="230"/>
      <c r="E172" s="230"/>
      <c r="F172" s="230"/>
      <c r="G172" s="231"/>
      <c r="H172" s="232" t="s">
        <v>141</v>
      </c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3"/>
      <c r="BE172" s="234" t="s">
        <v>182</v>
      </c>
      <c r="BF172" s="235"/>
      <c r="BG172" s="235"/>
      <c r="BH172" s="235"/>
      <c r="BI172" s="235"/>
      <c r="BJ172" s="235"/>
      <c r="BK172" s="235"/>
      <c r="BL172" s="235"/>
      <c r="BM172" s="235"/>
      <c r="BN172" s="236"/>
      <c r="BO172" s="223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5"/>
      <c r="CF172" s="223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5"/>
      <c r="CW172" s="223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5"/>
      <c r="DN172" s="223"/>
      <c r="DO172" s="224"/>
      <c r="DP172" s="224"/>
      <c r="DQ172" s="224"/>
      <c r="DR172" s="224"/>
      <c r="DS172" s="224"/>
      <c r="DT172" s="224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5"/>
      <c r="EE172" s="226"/>
      <c r="EF172" s="227"/>
      <c r="EG172" s="227"/>
      <c r="EH172" s="227"/>
      <c r="EI172" s="227"/>
      <c r="EJ172" s="227"/>
      <c r="EK172" s="227"/>
      <c r="EL172" s="227"/>
      <c r="EM172" s="227"/>
      <c r="EN172" s="227"/>
      <c r="EO172" s="227"/>
      <c r="EP172" s="227"/>
      <c r="EQ172" s="227"/>
      <c r="ER172" s="227"/>
      <c r="ES172" s="227"/>
      <c r="ET172" s="227"/>
      <c r="EU172" s="227"/>
      <c r="EV172" s="227"/>
      <c r="EW172" s="227"/>
      <c r="EX172" s="227"/>
      <c r="EY172" s="228"/>
    </row>
    <row r="173" spans="1:155" s="75" customFormat="1" ht="15" customHeight="1">
      <c r="A173" s="229" t="s">
        <v>122</v>
      </c>
      <c r="B173" s="230"/>
      <c r="C173" s="230"/>
      <c r="D173" s="230"/>
      <c r="E173" s="230"/>
      <c r="F173" s="230"/>
      <c r="G173" s="231"/>
      <c r="H173" s="232" t="s">
        <v>123</v>
      </c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3"/>
      <c r="BE173" s="234" t="s">
        <v>182</v>
      </c>
      <c r="BF173" s="235"/>
      <c r="BG173" s="235"/>
      <c r="BH173" s="235"/>
      <c r="BI173" s="235"/>
      <c r="BJ173" s="235"/>
      <c r="BK173" s="235"/>
      <c r="BL173" s="235"/>
      <c r="BM173" s="235"/>
      <c r="BN173" s="236"/>
      <c r="BO173" s="223">
        <v>0</v>
      </c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4"/>
      <c r="CC173" s="224"/>
      <c r="CD173" s="224"/>
      <c r="CE173" s="225"/>
      <c r="CF173" s="223">
        <v>0</v>
      </c>
      <c r="CG173" s="224"/>
      <c r="CH173" s="224"/>
      <c r="CI173" s="224"/>
      <c r="CJ173" s="224"/>
      <c r="CK173" s="224"/>
      <c r="CL173" s="224"/>
      <c r="CM173" s="224"/>
      <c r="CN173" s="224"/>
      <c r="CO173" s="224"/>
      <c r="CP173" s="224"/>
      <c r="CQ173" s="224"/>
      <c r="CR173" s="224"/>
      <c r="CS173" s="224"/>
      <c r="CT173" s="224"/>
      <c r="CU173" s="224"/>
      <c r="CV173" s="225"/>
      <c r="CW173" s="223">
        <v>0</v>
      </c>
      <c r="CX173" s="224"/>
      <c r="CY173" s="224"/>
      <c r="CZ173" s="224"/>
      <c r="DA173" s="224"/>
      <c r="DB173" s="224"/>
      <c r="DC173" s="224"/>
      <c r="DD173" s="224"/>
      <c r="DE173" s="224"/>
      <c r="DF173" s="224"/>
      <c r="DG173" s="224"/>
      <c r="DH173" s="224"/>
      <c r="DI173" s="224"/>
      <c r="DJ173" s="224"/>
      <c r="DK173" s="224"/>
      <c r="DL173" s="224"/>
      <c r="DM173" s="225"/>
      <c r="DN173" s="223"/>
      <c r="DO173" s="224"/>
      <c r="DP173" s="224"/>
      <c r="DQ173" s="224"/>
      <c r="DR173" s="224"/>
      <c r="DS173" s="224"/>
      <c r="DT173" s="224"/>
      <c r="DU173" s="224"/>
      <c r="DV173" s="224"/>
      <c r="DW173" s="224"/>
      <c r="DX173" s="224"/>
      <c r="DY173" s="224"/>
      <c r="DZ173" s="224"/>
      <c r="EA173" s="224"/>
      <c r="EB173" s="224"/>
      <c r="EC173" s="224"/>
      <c r="ED173" s="225"/>
      <c r="EE173" s="226"/>
      <c r="EF173" s="227"/>
      <c r="EG173" s="227"/>
      <c r="EH173" s="227"/>
      <c r="EI173" s="227"/>
      <c r="EJ173" s="227"/>
      <c r="EK173" s="227"/>
      <c r="EL173" s="227"/>
      <c r="EM173" s="227"/>
      <c r="EN173" s="227"/>
      <c r="EO173" s="227"/>
      <c r="EP173" s="227"/>
      <c r="EQ173" s="227"/>
      <c r="ER173" s="227"/>
      <c r="ES173" s="227"/>
      <c r="ET173" s="227"/>
      <c r="EU173" s="227"/>
      <c r="EV173" s="227"/>
      <c r="EW173" s="227"/>
      <c r="EX173" s="227"/>
      <c r="EY173" s="228"/>
    </row>
    <row r="174" spans="1:155" s="75" customFormat="1" ht="15" customHeight="1">
      <c r="A174" s="229" t="s">
        <v>124</v>
      </c>
      <c r="B174" s="230"/>
      <c r="C174" s="230"/>
      <c r="D174" s="230"/>
      <c r="E174" s="230"/>
      <c r="F174" s="230"/>
      <c r="G174" s="231"/>
      <c r="H174" s="232" t="s">
        <v>125</v>
      </c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3"/>
      <c r="BE174" s="234" t="s">
        <v>182</v>
      </c>
      <c r="BF174" s="235"/>
      <c r="BG174" s="235"/>
      <c r="BH174" s="235"/>
      <c r="BI174" s="235"/>
      <c r="BJ174" s="235"/>
      <c r="BK174" s="235"/>
      <c r="BL174" s="235"/>
      <c r="BM174" s="235"/>
      <c r="BN174" s="236"/>
      <c r="BO174" s="223">
        <v>0</v>
      </c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5"/>
      <c r="CF174" s="223">
        <v>0</v>
      </c>
      <c r="CG174" s="224"/>
      <c r="CH174" s="224"/>
      <c r="CI174" s="224"/>
      <c r="CJ174" s="224"/>
      <c r="CK174" s="224"/>
      <c r="CL174" s="224"/>
      <c r="CM174" s="224"/>
      <c r="CN174" s="224"/>
      <c r="CO174" s="224"/>
      <c r="CP174" s="224"/>
      <c r="CQ174" s="224"/>
      <c r="CR174" s="224"/>
      <c r="CS174" s="224"/>
      <c r="CT174" s="224"/>
      <c r="CU174" s="224"/>
      <c r="CV174" s="225"/>
      <c r="CW174" s="223">
        <v>0</v>
      </c>
      <c r="CX174" s="224"/>
      <c r="CY174" s="224"/>
      <c r="CZ174" s="224"/>
      <c r="DA174" s="224"/>
      <c r="DB174" s="224"/>
      <c r="DC174" s="224"/>
      <c r="DD174" s="224"/>
      <c r="DE174" s="224"/>
      <c r="DF174" s="224"/>
      <c r="DG174" s="224"/>
      <c r="DH174" s="224"/>
      <c r="DI174" s="224"/>
      <c r="DJ174" s="224"/>
      <c r="DK174" s="224"/>
      <c r="DL174" s="224"/>
      <c r="DM174" s="225"/>
      <c r="DN174" s="223"/>
      <c r="DO174" s="224"/>
      <c r="DP174" s="224"/>
      <c r="DQ174" s="224"/>
      <c r="DR174" s="224"/>
      <c r="DS174" s="224"/>
      <c r="DT174" s="224"/>
      <c r="DU174" s="224"/>
      <c r="DV174" s="224"/>
      <c r="DW174" s="224"/>
      <c r="DX174" s="224"/>
      <c r="DY174" s="224"/>
      <c r="DZ174" s="224"/>
      <c r="EA174" s="224"/>
      <c r="EB174" s="224"/>
      <c r="EC174" s="224"/>
      <c r="ED174" s="225"/>
      <c r="EE174" s="226"/>
      <c r="EF174" s="227"/>
      <c r="EG174" s="227"/>
      <c r="EH174" s="227"/>
      <c r="EI174" s="227"/>
      <c r="EJ174" s="227"/>
      <c r="EK174" s="227"/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7"/>
      <c r="EV174" s="227"/>
      <c r="EW174" s="227"/>
      <c r="EX174" s="227"/>
      <c r="EY174" s="228"/>
    </row>
    <row r="175" spans="1:155" s="75" customFormat="1" ht="15" customHeight="1">
      <c r="A175" s="229" t="s">
        <v>126</v>
      </c>
      <c r="B175" s="230"/>
      <c r="C175" s="230"/>
      <c r="D175" s="230"/>
      <c r="E175" s="230"/>
      <c r="F175" s="230"/>
      <c r="G175" s="231"/>
      <c r="H175" s="232" t="s">
        <v>127</v>
      </c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3"/>
      <c r="BE175" s="234" t="s">
        <v>182</v>
      </c>
      <c r="BF175" s="235"/>
      <c r="BG175" s="235"/>
      <c r="BH175" s="235"/>
      <c r="BI175" s="235"/>
      <c r="BJ175" s="235"/>
      <c r="BK175" s="235"/>
      <c r="BL175" s="235"/>
      <c r="BM175" s="235"/>
      <c r="BN175" s="236"/>
      <c r="BO175" s="223">
        <v>0</v>
      </c>
      <c r="BP175" s="224"/>
      <c r="BQ175" s="224"/>
      <c r="BR175" s="224"/>
      <c r="BS175" s="224"/>
      <c r="BT175" s="224"/>
      <c r="BU175" s="224"/>
      <c r="BV175" s="224"/>
      <c r="BW175" s="224"/>
      <c r="BX175" s="224"/>
      <c r="BY175" s="224"/>
      <c r="BZ175" s="224"/>
      <c r="CA175" s="224"/>
      <c r="CB175" s="224"/>
      <c r="CC175" s="224"/>
      <c r="CD175" s="224"/>
      <c r="CE175" s="225"/>
      <c r="CF175" s="223">
        <v>0</v>
      </c>
      <c r="CG175" s="224"/>
      <c r="CH175" s="224"/>
      <c r="CI175" s="224"/>
      <c r="CJ175" s="224"/>
      <c r="CK175" s="224"/>
      <c r="CL175" s="224"/>
      <c r="CM175" s="224"/>
      <c r="CN175" s="224"/>
      <c r="CO175" s="224"/>
      <c r="CP175" s="224"/>
      <c r="CQ175" s="224"/>
      <c r="CR175" s="224"/>
      <c r="CS175" s="224"/>
      <c r="CT175" s="224"/>
      <c r="CU175" s="224"/>
      <c r="CV175" s="225"/>
      <c r="CW175" s="223">
        <v>0</v>
      </c>
      <c r="CX175" s="224"/>
      <c r="CY175" s="224"/>
      <c r="CZ175" s="224"/>
      <c r="DA175" s="224"/>
      <c r="DB175" s="224"/>
      <c r="DC175" s="224"/>
      <c r="DD175" s="224"/>
      <c r="DE175" s="224"/>
      <c r="DF175" s="224"/>
      <c r="DG175" s="224"/>
      <c r="DH175" s="224"/>
      <c r="DI175" s="224"/>
      <c r="DJ175" s="224"/>
      <c r="DK175" s="224"/>
      <c r="DL175" s="224"/>
      <c r="DM175" s="225"/>
      <c r="DN175" s="223"/>
      <c r="DO175" s="224"/>
      <c r="DP175" s="224"/>
      <c r="DQ175" s="224"/>
      <c r="DR175" s="224"/>
      <c r="DS175" s="224"/>
      <c r="DT175" s="224"/>
      <c r="DU175" s="224"/>
      <c r="DV175" s="224"/>
      <c r="DW175" s="224"/>
      <c r="DX175" s="224"/>
      <c r="DY175" s="224"/>
      <c r="DZ175" s="224"/>
      <c r="EA175" s="224"/>
      <c r="EB175" s="224"/>
      <c r="EC175" s="224"/>
      <c r="ED175" s="225"/>
      <c r="EE175" s="226"/>
      <c r="EF175" s="227"/>
      <c r="EG175" s="227"/>
      <c r="EH175" s="227"/>
      <c r="EI175" s="227"/>
      <c r="EJ175" s="227"/>
      <c r="EK175" s="227"/>
      <c r="EL175" s="227"/>
      <c r="EM175" s="227"/>
      <c r="EN175" s="227"/>
      <c r="EO175" s="227"/>
      <c r="EP175" s="227"/>
      <c r="EQ175" s="227"/>
      <c r="ER175" s="227"/>
      <c r="ES175" s="227"/>
      <c r="ET175" s="227"/>
      <c r="EU175" s="227"/>
      <c r="EV175" s="227"/>
      <c r="EW175" s="227"/>
      <c r="EX175" s="227"/>
      <c r="EY175" s="228"/>
    </row>
    <row r="176" spans="1:155" s="75" customFormat="1" ht="15" customHeight="1">
      <c r="A176" s="229" t="s">
        <v>198</v>
      </c>
      <c r="B176" s="230"/>
      <c r="C176" s="230"/>
      <c r="D176" s="230"/>
      <c r="E176" s="230"/>
      <c r="F176" s="230"/>
      <c r="G176" s="231"/>
      <c r="H176" s="232" t="s">
        <v>199</v>
      </c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3"/>
      <c r="BE176" s="234" t="s">
        <v>182</v>
      </c>
      <c r="BF176" s="235"/>
      <c r="BG176" s="235"/>
      <c r="BH176" s="235"/>
      <c r="BI176" s="235"/>
      <c r="BJ176" s="235"/>
      <c r="BK176" s="235"/>
      <c r="BL176" s="235"/>
      <c r="BM176" s="235"/>
      <c r="BN176" s="236"/>
      <c r="BO176" s="223">
        <f>BO178+BO179+BO180+BO181+BO182+BO183</f>
        <v>0</v>
      </c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4"/>
      <c r="CD176" s="224"/>
      <c r="CE176" s="225"/>
      <c r="CF176" s="223">
        <f>CF178+CF179+CF180+CF181+CF182+CF183</f>
        <v>0</v>
      </c>
      <c r="CG176" s="224"/>
      <c r="CH176" s="224"/>
      <c r="CI176" s="224"/>
      <c r="CJ176" s="224"/>
      <c r="CK176" s="224"/>
      <c r="CL176" s="224"/>
      <c r="CM176" s="224"/>
      <c r="CN176" s="224"/>
      <c r="CO176" s="224"/>
      <c r="CP176" s="224"/>
      <c r="CQ176" s="224"/>
      <c r="CR176" s="224"/>
      <c r="CS176" s="224"/>
      <c r="CT176" s="224"/>
      <c r="CU176" s="224"/>
      <c r="CV176" s="225"/>
      <c r="CW176" s="223">
        <f>CF176-BO176</f>
        <v>0</v>
      </c>
      <c r="CX176" s="224"/>
      <c r="CY176" s="224"/>
      <c r="CZ176" s="224"/>
      <c r="DA176" s="224"/>
      <c r="DB176" s="224"/>
      <c r="DC176" s="224"/>
      <c r="DD176" s="224"/>
      <c r="DE176" s="224"/>
      <c r="DF176" s="224"/>
      <c r="DG176" s="224"/>
      <c r="DH176" s="224"/>
      <c r="DI176" s="224"/>
      <c r="DJ176" s="224"/>
      <c r="DK176" s="224"/>
      <c r="DL176" s="224"/>
      <c r="DM176" s="225"/>
      <c r="DN176" s="223"/>
      <c r="DO176" s="224"/>
      <c r="DP176" s="224"/>
      <c r="DQ176" s="224"/>
      <c r="DR176" s="224"/>
      <c r="DS176" s="224"/>
      <c r="DT176" s="224"/>
      <c r="DU176" s="224"/>
      <c r="DV176" s="224"/>
      <c r="DW176" s="224"/>
      <c r="DX176" s="224"/>
      <c r="DY176" s="224"/>
      <c r="DZ176" s="224"/>
      <c r="EA176" s="224"/>
      <c r="EB176" s="224"/>
      <c r="EC176" s="224"/>
      <c r="ED176" s="225"/>
      <c r="EE176" s="226"/>
      <c r="EF176" s="227"/>
      <c r="EG176" s="227"/>
      <c r="EH176" s="227"/>
      <c r="EI176" s="227"/>
      <c r="EJ176" s="227"/>
      <c r="EK176" s="227"/>
      <c r="EL176" s="227"/>
      <c r="EM176" s="227"/>
      <c r="EN176" s="227"/>
      <c r="EO176" s="227"/>
      <c r="EP176" s="227"/>
      <c r="EQ176" s="227"/>
      <c r="ER176" s="227"/>
      <c r="ES176" s="227"/>
      <c r="ET176" s="227"/>
      <c r="EU176" s="227"/>
      <c r="EV176" s="227"/>
      <c r="EW176" s="227"/>
      <c r="EX176" s="227"/>
      <c r="EY176" s="228"/>
    </row>
    <row r="177" spans="1:155" s="75" customFormat="1" ht="15" customHeight="1">
      <c r="A177" s="229"/>
      <c r="B177" s="230"/>
      <c r="C177" s="230"/>
      <c r="D177" s="230"/>
      <c r="E177" s="230"/>
      <c r="F177" s="230"/>
      <c r="G177" s="231"/>
      <c r="H177" s="232" t="s">
        <v>141</v>
      </c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3"/>
      <c r="BE177" s="234" t="s">
        <v>182</v>
      </c>
      <c r="BF177" s="235"/>
      <c r="BG177" s="235"/>
      <c r="BH177" s="235"/>
      <c r="BI177" s="235"/>
      <c r="BJ177" s="235"/>
      <c r="BK177" s="235"/>
      <c r="BL177" s="235"/>
      <c r="BM177" s="235"/>
      <c r="BN177" s="236"/>
      <c r="BO177" s="223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4"/>
      <c r="CD177" s="224"/>
      <c r="CE177" s="225"/>
      <c r="CF177" s="223"/>
      <c r="CG177" s="224"/>
      <c r="CH177" s="224"/>
      <c r="CI177" s="224"/>
      <c r="CJ177" s="224"/>
      <c r="CK177" s="224"/>
      <c r="CL177" s="224"/>
      <c r="CM177" s="224"/>
      <c r="CN177" s="224"/>
      <c r="CO177" s="224"/>
      <c r="CP177" s="224"/>
      <c r="CQ177" s="224"/>
      <c r="CR177" s="224"/>
      <c r="CS177" s="224"/>
      <c r="CT177" s="224"/>
      <c r="CU177" s="224"/>
      <c r="CV177" s="225"/>
      <c r="CW177" s="223"/>
      <c r="CX177" s="224"/>
      <c r="CY177" s="224"/>
      <c r="CZ177" s="224"/>
      <c r="DA177" s="224"/>
      <c r="DB177" s="224"/>
      <c r="DC177" s="224"/>
      <c r="DD177" s="224"/>
      <c r="DE177" s="224"/>
      <c r="DF177" s="224"/>
      <c r="DG177" s="224"/>
      <c r="DH177" s="224"/>
      <c r="DI177" s="224"/>
      <c r="DJ177" s="224"/>
      <c r="DK177" s="224"/>
      <c r="DL177" s="224"/>
      <c r="DM177" s="225"/>
      <c r="DN177" s="223"/>
      <c r="DO177" s="224"/>
      <c r="DP177" s="224"/>
      <c r="DQ177" s="224"/>
      <c r="DR177" s="224"/>
      <c r="DS177" s="224"/>
      <c r="DT177" s="224"/>
      <c r="DU177" s="224"/>
      <c r="DV177" s="224"/>
      <c r="DW177" s="224"/>
      <c r="DX177" s="224"/>
      <c r="DY177" s="224"/>
      <c r="DZ177" s="224"/>
      <c r="EA177" s="224"/>
      <c r="EB177" s="224"/>
      <c r="EC177" s="224"/>
      <c r="ED177" s="225"/>
      <c r="EE177" s="226"/>
      <c r="EF177" s="227"/>
      <c r="EG177" s="227"/>
      <c r="EH177" s="227"/>
      <c r="EI177" s="227"/>
      <c r="EJ177" s="227"/>
      <c r="EK177" s="227"/>
      <c r="EL177" s="227"/>
      <c r="EM177" s="227"/>
      <c r="EN177" s="227"/>
      <c r="EO177" s="227"/>
      <c r="EP177" s="227"/>
      <c r="EQ177" s="227"/>
      <c r="ER177" s="227"/>
      <c r="ES177" s="227"/>
      <c r="ET177" s="227"/>
      <c r="EU177" s="227"/>
      <c r="EV177" s="227"/>
      <c r="EW177" s="227"/>
      <c r="EX177" s="227"/>
      <c r="EY177" s="228"/>
    </row>
    <row r="178" spans="1:155" s="75" customFormat="1" ht="15" customHeight="1">
      <c r="A178" s="229" t="s">
        <v>128</v>
      </c>
      <c r="B178" s="230"/>
      <c r="C178" s="230"/>
      <c r="D178" s="230"/>
      <c r="E178" s="230"/>
      <c r="F178" s="230"/>
      <c r="G178" s="231"/>
      <c r="H178" s="232" t="s">
        <v>129</v>
      </c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3"/>
      <c r="BE178" s="234" t="s">
        <v>182</v>
      </c>
      <c r="BF178" s="235"/>
      <c r="BG178" s="235"/>
      <c r="BH178" s="235"/>
      <c r="BI178" s="235"/>
      <c r="BJ178" s="235"/>
      <c r="BK178" s="235"/>
      <c r="BL178" s="235"/>
      <c r="BM178" s="235"/>
      <c r="BN178" s="236"/>
      <c r="BO178" s="223">
        <v>0</v>
      </c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5"/>
      <c r="CF178" s="223">
        <v>0</v>
      </c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5"/>
      <c r="CW178" s="223">
        <v>0</v>
      </c>
      <c r="CX178" s="224"/>
      <c r="CY178" s="224"/>
      <c r="CZ178" s="224"/>
      <c r="DA178" s="224"/>
      <c r="DB178" s="224"/>
      <c r="DC178" s="224"/>
      <c r="DD178" s="224"/>
      <c r="DE178" s="224"/>
      <c r="DF178" s="224"/>
      <c r="DG178" s="224"/>
      <c r="DH178" s="224"/>
      <c r="DI178" s="224"/>
      <c r="DJ178" s="224"/>
      <c r="DK178" s="224"/>
      <c r="DL178" s="224"/>
      <c r="DM178" s="225"/>
      <c r="DN178" s="223"/>
      <c r="DO178" s="224"/>
      <c r="DP178" s="224"/>
      <c r="DQ178" s="224"/>
      <c r="DR178" s="224"/>
      <c r="DS178" s="224"/>
      <c r="DT178" s="224"/>
      <c r="DU178" s="224"/>
      <c r="DV178" s="224"/>
      <c r="DW178" s="224"/>
      <c r="DX178" s="224"/>
      <c r="DY178" s="224"/>
      <c r="DZ178" s="224"/>
      <c r="EA178" s="224"/>
      <c r="EB178" s="224"/>
      <c r="EC178" s="224"/>
      <c r="ED178" s="225"/>
      <c r="EE178" s="226"/>
      <c r="EF178" s="227"/>
      <c r="EG178" s="227"/>
      <c r="EH178" s="227"/>
      <c r="EI178" s="227"/>
      <c r="EJ178" s="227"/>
      <c r="EK178" s="227"/>
      <c r="EL178" s="227"/>
      <c r="EM178" s="227"/>
      <c r="EN178" s="227"/>
      <c r="EO178" s="227"/>
      <c r="EP178" s="227"/>
      <c r="EQ178" s="227"/>
      <c r="ER178" s="227"/>
      <c r="ES178" s="227"/>
      <c r="ET178" s="227"/>
      <c r="EU178" s="227"/>
      <c r="EV178" s="227"/>
      <c r="EW178" s="227"/>
      <c r="EX178" s="227"/>
      <c r="EY178" s="228"/>
    </row>
    <row r="179" spans="1:155" s="75" customFormat="1" ht="15" customHeight="1">
      <c r="A179" s="229" t="s">
        <v>165</v>
      </c>
      <c r="B179" s="230"/>
      <c r="C179" s="230"/>
      <c r="D179" s="230"/>
      <c r="E179" s="230"/>
      <c r="F179" s="230"/>
      <c r="G179" s="231"/>
      <c r="H179" s="232" t="s">
        <v>166</v>
      </c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3"/>
      <c r="BE179" s="234" t="s">
        <v>182</v>
      </c>
      <c r="BF179" s="235"/>
      <c r="BG179" s="235"/>
      <c r="BH179" s="235"/>
      <c r="BI179" s="235"/>
      <c r="BJ179" s="235"/>
      <c r="BK179" s="235"/>
      <c r="BL179" s="235"/>
      <c r="BM179" s="235"/>
      <c r="BN179" s="236"/>
      <c r="BO179" s="223">
        <v>0</v>
      </c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4"/>
      <c r="CD179" s="224"/>
      <c r="CE179" s="225"/>
      <c r="CF179" s="223">
        <v>0</v>
      </c>
      <c r="CG179" s="224"/>
      <c r="CH179" s="224"/>
      <c r="CI179" s="224"/>
      <c r="CJ179" s="224"/>
      <c r="CK179" s="224"/>
      <c r="CL179" s="224"/>
      <c r="CM179" s="224"/>
      <c r="CN179" s="224"/>
      <c r="CO179" s="224"/>
      <c r="CP179" s="224"/>
      <c r="CQ179" s="224"/>
      <c r="CR179" s="224"/>
      <c r="CS179" s="224"/>
      <c r="CT179" s="224"/>
      <c r="CU179" s="224"/>
      <c r="CV179" s="225"/>
      <c r="CW179" s="223">
        <v>0</v>
      </c>
      <c r="CX179" s="224"/>
      <c r="CY179" s="224"/>
      <c r="CZ179" s="224"/>
      <c r="DA179" s="224"/>
      <c r="DB179" s="224"/>
      <c r="DC179" s="224"/>
      <c r="DD179" s="224"/>
      <c r="DE179" s="224"/>
      <c r="DF179" s="224"/>
      <c r="DG179" s="224"/>
      <c r="DH179" s="224"/>
      <c r="DI179" s="224"/>
      <c r="DJ179" s="224"/>
      <c r="DK179" s="224"/>
      <c r="DL179" s="224"/>
      <c r="DM179" s="225"/>
      <c r="DN179" s="223"/>
      <c r="DO179" s="224"/>
      <c r="DP179" s="224"/>
      <c r="DQ179" s="224"/>
      <c r="DR179" s="224"/>
      <c r="DS179" s="224"/>
      <c r="DT179" s="224"/>
      <c r="DU179" s="224"/>
      <c r="DV179" s="224"/>
      <c r="DW179" s="224"/>
      <c r="DX179" s="224"/>
      <c r="DY179" s="224"/>
      <c r="DZ179" s="224"/>
      <c r="EA179" s="224"/>
      <c r="EB179" s="224"/>
      <c r="EC179" s="224"/>
      <c r="ED179" s="225"/>
      <c r="EE179" s="226"/>
      <c r="EF179" s="227"/>
      <c r="EG179" s="227"/>
      <c r="EH179" s="227"/>
      <c r="EI179" s="227"/>
      <c r="EJ179" s="227"/>
      <c r="EK179" s="227"/>
      <c r="EL179" s="227"/>
      <c r="EM179" s="227"/>
      <c r="EN179" s="227"/>
      <c r="EO179" s="227"/>
      <c r="EP179" s="227"/>
      <c r="EQ179" s="227"/>
      <c r="ER179" s="227"/>
      <c r="ES179" s="227"/>
      <c r="ET179" s="227"/>
      <c r="EU179" s="227"/>
      <c r="EV179" s="227"/>
      <c r="EW179" s="227"/>
      <c r="EX179" s="227"/>
      <c r="EY179" s="228"/>
    </row>
    <row r="180" spans="1:155" s="75" customFormat="1" ht="15" customHeight="1">
      <c r="A180" s="229" t="s">
        <v>130</v>
      </c>
      <c r="B180" s="230"/>
      <c r="C180" s="230"/>
      <c r="D180" s="230"/>
      <c r="E180" s="230"/>
      <c r="F180" s="230"/>
      <c r="G180" s="231"/>
      <c r="H180" s="232" t="s">
        <v>131</v>
      </c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3"/>
      <c r="BE180" s="234" t="s">
        <v>182</v>
      </c>
      <c r="BF180" s="235"/>
      <c r="BG180" s="235"/>
      <c r="BH180" s="235"/>
      <c r="BI180" s="235"/>
      <c r="BJ180" s="235"/>
      <c r="BK180" s="235"/>
      <c r="BL180" s="235"/>
      <c r="BM180" s="235"/>
      <c r="BN180" s="236"/>
      <c r="BO180" s="223">
        <v>0</v>
      </c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5"/>
      <c r="CF180" s="223">
        <v>0</v>
      </c>
      <c r="CG180" s="224"/>
      <c r="CH180" s="224"/>
      <c r="CI180" s="224"/>
      <c r="CJ180" s="224"/>
      <c r="CK180" s="224"/>
      <c r="CL180" s="224"/>
      <c r="CM180" s="224"/>
      <c r="CN180" s="224"/>
      <c r="CO180" s="224"/>
      <c r="CP180" s="224"/>
      <c r="CQ180" s="224"/>
      <c r="CR180" s="224"/>
      <c r="CS180" s="224"/>
      <c r="CT180" s="224"/>
      <c r="CU180" s="224"/>
      <c r="CV180" s="225"/>
      <c r="CW180" s="223">
        <v>0</v>
      </c>
      <c r="CX180" s="224"/>
      <c r="CY180" s="224"/>
      <c r="CZ180" s="224"/>
      <c r="DA180" s="224"/>
      <c r="DB180" s="224"/>
      <c r="DC180" s="224"/>
      <c r="DD180" s="224"/>
      <c r="DE180" s="224"/>
      <c r="DF180" s="224"/>
      <c r="DG180" s="224"/>
      <c r="DH180" s="224"/>
      <c r="DI180" s="224"/>
      <c r="DJ180" s="224"/>
      <c r="DK180" s="224"/>
      <c r="DL180" s="224"/>
      <c r="DM180" s="225"/>
      <c r="DN180" s="223"/>
      <c r="DO180" s="224"/>
      <c r="DP180" s="224"/>
      <c r="DQ180" s="224"/>
      <c r="DR180" s="224"/>
      <c r="DS180" s="224"/>
      <c r="DT180" s="224"/>
      <c r="DU180" s="224"/>
      <c r="DV180" s="224"/>
      <c r="DW180" s="224"/>
      <c r="DX180" s="224"/>
      <c r="DY180" s="224"/>
      <c r="DZ180" s="224"/>
      <c r="EA180" s="224"/>
      <c r="EB180" s="224"/>
      <c r="EC180" s="224"/>
      <c r="ED180" s="225"/>
      <c r="EE180" s="226"/>
      <c r="EF180" s="227"/>
      <c r="EG180" s="227"/>
      <c r="EH180" s="227"/>
      <c r="EI180" s="227"/>
      <c r="EJ180" s="227"/>
      <c r="EK180" s="227"/>
      <c r="EL180" s="227"/>
      <c r="EM180" s="227"/>
      <c r="EN180" s="227"/>
      <c r="EO180" s="227"/>
      <c r="EP180" s="227"/>
      <c r="EQ180" s="227"/>
      <c r="ER180" s="227"/>
      <c r="ES180" s="227"/>
      <c r="ET180" s="227"/>
      <c r="EU180" s="227"/>
      <c r="EV180" s="227"/>
      <c r="EW180" s="227"/>
      <c r="EX180" s="227"/>
      <c r="EY180" s="228"/>
    </row>
    <row r="181" spans="1:155" s="75" customFormat="1" ht="15" customHeight="1">
      <c r="A181" s="229" t="s">
        <v>200</v>
      </c>
      <c r="B181" s="230"/>
      <c r="C181" s="230"/>
      <c r="D181" s="230"/>
      <c r="E181" s="230"/>
      <c r="F181" s="230"/>
      <c r="G181" s="231"/>
      <c r="H181" s="232" t="s">
        <v>201</v>
      </c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3"/>
      <c r="BE181" s="234" t="s">
        <v>182</v>
      </c>
      <c r="BF181" s="235"/>
      <c r="BG181" s="235"/>
      <c r="BH181" s="235"/>
      <c r="BI181" s="235"/>
      <c r="BJ181" s="235"/>
      <c r="BK181" s="235"/>
      <c r="BL181" s="235"/>
      <c r="BM181" s="235"/>
      <c r="BN181" s="236"/>
      <c r="BO181" s="223">
        <v>0</v>
      </c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4"/>
      <c r="CD181" s="224"/>
      <c r="CE181" s="225"/>
      <c r="CF181" s="223">
        <v>0</v>
      </c>
      <c r="CG181" s="224"/>
      <c r="CH181" s="224"/>
      <c r="CI181" s="224"/>
      <c r="CJ181" s="224"/>
      <c r="CK181" s="224"/>
      <c r="CL181" s="224"/>
      <c r="CM181" s="224"/>
      <c r="CN181" s="224"/>
      <c r="CO181" s="224"/>
      <c r="CP181" s="224"/>
      <c r="CQ181" s="224"/>
      <c r="CR181" s="224"/>
      <c r="CS181" s="224"/>
      <c r="CT181" s="224"/>
      <c r="CU181" s="224"/>
      <c r="CV181" s="225"/>
      <c r="CW181" s="223">
        <v>0</v>
      </c>
      <c r="CX181" s="224"/>
      <c r="CY181" s="224"/>
      <c r="CZ181" s="224"/>
      <c r="DA181" s="224"/>
      <c r="DB181" s="224"/>
      <c r="DC181" s="224"/>
      <c r="DD181" s="224"/>
      <c r="DE181" s="224"/>
      <c r="DF181" s="224"/>
      <c r="DG181" s="224"/>
      <c r="DH181" s="224"/>
      <c r="DI181" s="224"/>
      <c r="DJ181" s="224"/>
      <c r="DK181" s="224"/>
      <c r="DL181" s="224"/>
      <c r="DM181" s="225"/>
      <c r="DN181" s="223"/>
      <c r="DO181" s="224"/>
      <c r="DP181" s="224"/>
      <c r="DQ181" s="224"/>
      <c r="DR181" s="224"/>
      <c r="DS181" s="224"/>
      <c r="DT181" s="224"/>
      <c r="DU181" s="224"/>
      <c r="DV181" s="224"/>
      <c r="DW181" s="224"/>
      <c r="DX181" s="224"/>
      <c r="DY181" s="224"/>
      <c r="DZ181" s="224"/>
      <c r="EA181" s="224"/>
      <c r="EB181" s="224"/>
      <c r="EC181" s="224"/>
      <c r="ED181" s="225"/>
      <c r="EE181" s="226"/>
      <c r="EF181" s="227"/>
      <c r="EG181" s="227"/>
      <c r="EH181" s="227"/>
      <c r="EI181" s="227"/>
      <c r="EJ181" s="227"/>
      <c r="EK181" s="227"/>
      <c r="EL181" s="227"/>
      <c r="EM181" s="227"/>
      <c r="EN181" s="227"/>
      <c r="EO181" s="227"/>
      <c r="EP181" s="227"/>
      <c r="EQ181" s="227"/>
      <c r="ER181" s="227"/>
      <c r="ES181" s="227"/>
      <c r="ET181" s="227"/>
      <c r="EU181" s="227"/>
      <c r="EV181" s="227"/>
      <c r="EW181" s="227"/>
      <c r="EX181" s="227"/>
      <c r="EY181" s="228"/>
    </row>
    <row r="182" spans="1:155" s="75" customFormat="1" ht="15" customHeight="1">
      <c r="A182" s="229" t="s">
        <v>132</v>
      </c>
      <c r="B182" s="230"/>
      <c r="C182" s="230"/>
      <c r="D182" s="230"/>
      <c r="E182" s="230"/>
      <c r="F182" s="230"/>
      <c r="G182" s="231"/>
      <c r="H182" s="232" t="s">
        <v>133</v>
      </c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3"/>
      <c r="BE182" s="234" t="s">
        <v>182</v>
      </c>
      <c r="BF182" s="235"/>
      <c r="BG182" s="235"/>
      <c r="BH182" s="235"/>
      <c r="BI182" s="235"/>
      <c r="BJ182" s="235"/>
      <c r="BK182" s="235"/>
      <c r="BL182" s="235"/>
      <c r="BM182" s="235"/>
      <c r="BN182" s="236"/>
      <c r="BO182" s="223">
        <v>0</v>
      </c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5"/>
      <c r="CF182" s="223">
        <v>0</v>
      </c>
      <c r="CG182" s="224"/>
      <c r="CH182" s="224"/>
      <c r="CI182" s="224"/>
      <c r="CJ182" s="224"/>
      <c r="CK182" s="224"/>
      <c r="CL182" s="224"/>
      <c r="CM182" s="224"/>
      <c r="CN182" s="224"/>
      <c r="CO182" s="224"/>
      <c r="CP182" s="224"/>
      <c r="CQ182" s="224"/>
      <c r="CR182" s="224"/>
      <c r="CS182" s="224"/>
      <c r="CT182" s="224"/>
      <c r="CU182" s="224"/>
      <c r="CV182" s="225"/>
      <c r="CW182" s="223">
        <v>0</v>
      </c>
      <c r="CX182" s="224"/>
      <c r="CY182" s="224"/>
      <c r="CZ182" s="224"/>
      <c r="DA182" s="224"/>
      <c r="DB182" s="224"/>
      <c r="DC182" s="224"/>
      <c r="DD182" s="224"/>
      <c r="DE182" s="224"/>
      <c r="DF182" s="224"/>
      <c r="DG182" s="224"/>
      <c r="DH182" s="224"/>
      <c r="DI182" s="224"/>
      <c r="DJ182" s="224"/>
      <c r="DK182" s="224"/>
      <c r="DL182" s="224"/>
      <c r="DM182" s="225"/>
      <c r="DN182" s="223"/>
      <c r="DO182" s="224"/>
      <c r="DP182" s="224"/>
      <c r="DQ182" s="224"/>
      <c r="DR182" s="224"/>
      <c r="DS182" s="224"/>
      <c r="DT182" s="224"/>
      <c r="DU182" s="224"/>
      <c r="DV182" s="224"/>
      <c r="DW182" s="224"/>
      <c r="DX182" s="224"/>
      <c r="DY182" s="224"/>
      <c r="DZ182" s="224"/>
      <c r="EA182" s="224"/>
      <c r="EB182" s="224"/>
      <c r="EC182" s="224"/>
      <c r="ED182" s="225"/>
      <c r="EE182" s="226"/>
      <c r="EF182" s="227"/>
      <c r="EG182" s="227"/>
      <c r="EH182" s="227"/>
      <c r="EI182" s="227"/>
      <c r="EJ182" s="227"/>
      <c r="EK182" s="227"/>
      <c r="EL182" s="227"/>
      <c r="EM182" s="227"/>
      <c r="EN182" s="227"/>
      <c r="EO182" s="227"/>
      <c r="EP182" s="227"/>
      <c r="EQ182" s="227"/>
      <c r="ER182" s="227"/>
      <c r="ES182" s="227"/>
      <c r="ET182" s="227"/>
      <c r="EU182" s="227"/>
      <c r="EV182" s="227"/>
      <c r="EW182" s="227"/>
      <c r="EX182" s="227"/>
      <c r="EY182" s="228"/>
    </row>
    <row r="183" spans="1:155" s="75" customFormat="1" ht="15" customHeight="1">
      <c r="A183" s="229" t="s">
        <v>134</v>
      </c>
      <c r="B183" s="230"/>
      <c r="C183" s="230"/>
      <c r="D183" s="230"/>
      <c r="E183" s="230"/>
      <c r="F183" s="230"/>
      <c r="G183" s="231"/>
      <c r="H183" s="232" t="s">
        <v>135</v>
      </c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  <c r="BD183" s="233"/>
      <c r="BE183" s="234" t="s">
        <v>182</v>
      </c>
      <c r="BF183" s="235"/>
      <c r="BG183" s="235"/>
      <c r="BH183" s="235"/>
      <c r="BI183" s="235"/>
      <c r="BJ183" s="235"/>
      <c r="BK183" s="235"/>
      <c r="BL183" s="235"/>
      <c r="BM183" s="235"/>
      <c r="BN183" s="236"/>
      <c r="BO183" s="223">
        <v>0</v>
      </c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4"/>
      <c r="CD183" s="224"/>
      <c r="CE183" s="225"/>
      <c r="CF183" s="223">
        <v>0</v>
      </c>
      <c r="CG183" s="224"/>
      <c r="CH183" s="224"/>
      <c r="CI183" s="224"/>
      <c r="CJ183" s="224"/>
      <c r="CK183" s="224"/>
      <c r="CL183" s="224"/>
      <c r="CM183" s="224"/>
      <c r="CN183" s="224"/>
      <c r="CO183" s="224"/>
      <c r="CP183" s="224"/>
      <c r="CQ183" s="224"/>
      <c r="CR183" s="224"/>
      <c r="CS183" s="224"/>
      <c r="CT183" s="224"/>
      <c r="CU183" s="224"/>
      <c r="CV183" s="225"/>
      <c r="CW183" s="223">
        <v>0</v>
      </c>
      <c r="CX183" s="224"/>
      <c r="CY183" s="224"/>
      <c r="CZ183" s="224"/>
      <c r="DA183" s="224"/>
      <c r="DB183" s="224"/>
      <c r="DC183" s="224"/>
      <c r="DD183" s="224"/>
      <c r="DE183" s="224"/>
      <c r="DF183" s="224"/>
      <c r="DG183" s="224"/>
      <c r="DH183" s="224"/>
      <c r="DI183" s="224"/>
      <c r="DJ183" s="224"/>
      <c r="DK183" s="224"/>
      <c r="DL183" s="224"/>
      <c r="DM183" s="225"/>
      <c r="DN183" s="223"/>
      <c r="DO183" s="224"/>
      <c r="DP183" s="224"/>
      <c r="DQ183" s="224"/>
      <c r="DR183" s="224"/>
      <c r="DS183" s="224"/>
      <c r="DT183" s="224"/>
      <c r="DU183" s="224"/>
      <c r="DV183" s="224"/>
      <c r="DW183" s="224"/>
      <c r="DX183" s="224"/>
      <c r="DY183" s="224"/>
      <c r="DZ183" s="224"/>
      <c r="EA183" s="224"/>
      <c r="EB183" s="224"/>
      <c r="EC183" s="224"/>
      <c r="ED183" s="225"/>
      <c r="EE183" s="226"/>
      <c r="EF183" s="227"/>
      <c r="EG183" s="227"/>
      <c r="EH183" s="227"/>
      <c r="EI183" s="227"/>
      <c r="EJ183" s="227"/>
      <c r="EK183" s="227"/>
      <c r="EL183" s="227"/>
      <c r="EM183" s="227"/>
      <c r="EN183" s="227"/>
      <c r="EO183" s="227"/>
      <c r="EP183" s="227"/>
      <c r="EQ183" s="227"/>
      <c r="ER183" s="227"/>
      <c r="ES183" s="227"/>
      <c r="ET183" s="227"/>
      <c r="EU183" s="227"/>
      <c r="EV183" s="227"/>
      <c r="EW183" s="227"/>
      <c r="EX183" s="227"/>
      <c r="EY183" s="228"/>
    </row>
    <row r="184" spans="1:155" s="75" customFormat="1" ht="15" customHeight="1">
      <c r="A184" s="229" t="s">
        <v>202</v>
      </c>
      <c r="B184" s="230"/>
      <c r="C184" s="230"/>
      <c r="D184" s="230"/>
      <c r="E184" s="230"/>
      <c r="F184" s="230"/>
      <c r="G184" s="231"/>
      <c r="H184" s="232" t="s">
        <v>203</v>
      </c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  <c r="BD184" s="233"/>
      <c r="BE184" s="234" t="s">
        <v>182</v>
      </c>
      <c r="BF184" s="235"/>
      <c r="BG184" s="235"/>
      <c r="BH184" s="235"/>
      <c r="BI184" s="235"/>
      <c r="BJ184" s="235"/>
      <c r="BK184" s="235"/>
      <c r="BL184" s="235"/>
      <c r="BM184" s="235"/>
      <c r="BN184" s="236"/>
      <c r="BO184" s="223">
        <f>BO186</f>
        <v>0</v>
      </c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4"/>
      <c r="CD184" s="224"/>
      <c r="CE184" s="225"/>
      <c r="CF184" s="223">
        <f>CF186</f>
        <v>0</v>
      </c>
      <c r="CG184" s="224"/>
      <c r="CH184" s="224"/>
      <c r="CI184" s="224"/>
      <c r="CJ184" s="224"/>
      <c r="CK184" s="224"/>
      <c r="CL184" s="224"/>
      <c r="CM184" s="224"/>
      <c r="CN184" s="224"/>
      <c r="CO184" s="224"/>
      <c r="CP184" s="224"/>
      <c r="CQ184" s="224"/>
      <c r="CR184" s="224"/>
      <c r="CS184" s="224"/>
      <c r="CT184" s="224"/>
      <c r="CU184" s="224"/>
      <c r="CV184" s="225"/>
      <c r="CW184" s="223">
        <f>CF184-BO184</f>
        <v>0</v>
      </c>
      <c r="CX184" s="224"/>
      <c r="CY184" s="224"/>
      <c r="CZ184" s="224"/>
      <c r="DA184" s="224"/>
      <c r="DB184" s="224"/>
      <c r="DC184" s="224"/>
      <c r="DD184" s="224"/>
      <c r="DE184" s="224"/>
      <c r="DF184" s="224"/>
      <c r="DG184" s="224"/>
      <c r="DH184" s="224"/>
      <c r="DI184" s="224"/>
      <c r="DJ184" s="224"/>
      <c r="DK184" s="224"/>
      <c r="DL184" s="224"/>
      <c r="DM184" s="225"/>
      <c r="DN184" s="223"/>
      <c r="DO184" s="224"/>
      <c r="DP184" s="224"/>
      <c r="DQ184" s="224"/>
      <c r="DR184" s="224"/>
      <c r="DS184" s="224"/>
      <c r="DT184" s="224"/>
      <c r="DU184" s="224"/>
      <c r="DV184" s="224"/>
      <c r="DW184" s="224"/>
      <c r="DX184" s="224"/>
      <c r="DY184" s="224"/>
      <c r="DZ184" s="224"/>
      <c r="EA184" s="224"/>
      <c r="EB184" s="224"/>
      <c r="EC184" s="224"/>
      <c r="ED184" s="225"/>
      <c r="EE184" s="226"/>
      <c r="EF184" s="227"/>
      <c r="EG184" s="227"/>
      <c r="EH184" s="227"/>
      <c r="EI184" s="227"/>
      <c r="EJ184" s="227"/>
      <c r="EK184" s="227"/>
      <c r="EL184" s="227"/>
      <c r="EM184" s="227"/>
      <c r="EN184" s="227"/>
      <c r="EO184" s="227"/>
      <c r="EP184" s="227"/>
      <c r="EQ184" s="227"/>
      <c r="ER184" s="227"/>
      <c r="ES184" s="227"/>
      <c r="ET184" s="227"/>
      <c r="EU184" s="227"/>
      <c r="EV184" s="227"/>
      <c r="EW184" s="227"/>
      <c r="EX184" s="227"/>
      <c r="EY184" s="228"/>
    </row>
    <row r="185" spans="1:155" s="75" customFormat="1" ht="15" customHeight="1">
      <c r="A185" s="229"/>
      <c r="B185" s="230"/>
      <c r="C185" s="230"/>
      <c r="D185" s="230"/>
      <c r="E185" s="230"/>
      <c r="F185" s="230"/>
      <c r="G185" s="231"/>
      <c r="H185" s="232" t="s">
        <v>141</v>
      </c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3"/>
      <c r="BE185" s="234" t="s">
        <v>182</v>
      </c>
      <c r="BF185" s="235"/>
      <c r="BG185" s="235"/>
      <c r="BH185" s="235"/>
      <c r="BI185" s="235"/>
      <c r="BJ185" s="235"/>
      <c r="BK185" s="235"/>
      <c r="BL185" s="235"/>
      <c r="BM185" s="235"/>
      <c r="BN185" s="236"/>
      <c r="BO185" s="223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4"/>
      <c r="CD185" s="224"/>
      <c r="CE185" s="225"/>
      <c r="CF185" s="223"/>
      <c r="CG185" s="224"/>
      <c r="CH185" s="224"/>
      <c r="CI185" s="224"/>
      <c r="CJ185" s="224"/>
      <c r="CK185" s="224"/>
      <c r="CL185" s="224"/>
      <c r="CM185" s="224"/>
      <c r="CN185" s="224"/>
      <c r="CO185" s="224"/>
      <c r="CP185" s="224"/>
      <c r="CQ185" s="224"/>
      <c r="CR185" s="224"/>
      <c r="CS185" s="224"/>
      <c r="CT185" s="224"/>
      <c r="CU185" s="224"/>
      <c r="CV185" s="225"/>
      <c r="CW185" s="223"/>
      <c r="CX185" s="224"/>
      <c r="CY185" s="224"/>
      <c r="CZ185" s="224"/>
      <c r="DA185" s="224"/>
      <c r="DB185" s="224"/>
      <c r="DC185" s="224"/>
      <c r="DD185" s="224"/>
      <c r="DE185" s="224"/>
      <c r="DF185" s="224"/>
      <c r="DG185" s="224"/>
      <c r="DH185" s="224"/>
      <c r="DI185" s="224"/>
      <c r="DJ185" s="224"/>
      <c r="DK185" s="224"/>
      <c r="DL185" s="224"/>
      <c r="DM185" s="225"/>
      <c r="DN185" s="223"/>
      <c r="DO185" s="224"/>
      <c r="DP185" s="224"/>
      <c r="DQ185" s="224"/>
      <c r="DR185" s="224"/>
      <c r="DS185" s="224"/>
      <c r="DT185" s="224"/>
      <c r="DU185" s="224"/>
      <c r="DV185" s="224"/>
      <c r="DW185" s="224"/>
      <c r="DX185" s="224"/>
      <c r="DY185" s="224"/>
      <c r="DZ185" s="224"/>
      <c r="EA185" s="224"/>
      <c r="EB185" s="224"/>
      <c r="EC185" s="224"/>
      <c r="ED185" s="225"/>
      <c r="EE185" s="226"/>
      <c r="EF185" s="227"/>
      <c r="EG185" s="227"/>
      <c r="EH185" s="227"/>
      <c r="EI185" s="227"/>
      <c r="EJ185" s="227"/>
      <c r="EK185" s="227"/>
      <c r="EL185" s="227"/>
      <c r="EM185" s="227"/>
      <c r="EN185" s="227"/>
      <c r="EO185" s="227"/>
      <c r="EP185" s="227"/>
      <c r="EQ185" s="227"/>
      <c r="ER185" s="227"/>
      <c r="ES185" s="227"/>
      <c r="ET185" s="227"/>
      <c r="EU185" s="227"/>
      <c r="EV185" s="227"/>
      <c r="EW185" s="227"/>
      <c r="EX185" s="227"/>
      <c r="EY185" s="228"/>
    </row>
    <row r="186" spans="1:155" s="75" customFormat="1" ht="27.75" customHeight="1">
      <c r="A186" s="229" t="s">
        <v>204</v>
      </c>
      <c r="B186" s="230"/>
      <c r="C186" s="230"/>
      <c r="D186" s="230"/>
      <c r="E186" s="230"/>
      <c r="F186" s="230"/>
      <c r="G186" s="231"/>
      <c r="H186" s="232" t="s">
        <v>205</v>
      </c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  <c r="BB186" s="232"/>
      <c r="BC186" s="232"/>
      <c r="BD186" s="233"/>
      <c r="BE186" s="234" t="s">
        <v>182</v>
      </c>
      <c r="BF186" s="235"/>
      <c r="BG186" s="235"/>
      <c r="BH186" s="235"/>
      <c r="BI186" s="235"/>
      <c r="BJ186" s="235"/>
      <c r="BK186" s="235"/>
      <c r="BL186" s="235"/>
      <c r="BM186" s="235"/>
      <c r="BN186" s="236"/>
      <c r="BO186" s="223">
        <v>0</v>
      </c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4"/>
      <c r="CD186" s="224"/>
      <c r="CE186" s="225"/>
      <c r="CF186" s="223">
        <v>0</v>
      </c>
      <c r="CG186" s="224"/>
      <c r="CH186" s="224"/>
      <c r="CI186" s="224"/>
      <c r="CJ186" s="224"/>
      <c r="CK186" s="224"/>
      <c r="CL186" s="224"/>
      <c r="CM186" s="224"/>
      <c r="CN186" s="224"/>
      <c r="CO186" s="224"/>
      <c r="CP186" s="224"/>
      <c r="CQ186" s="224"/>
      <c r="CR186" s="224"/>
      <c r="CS186" s="224"/>
      <c r="CT186" s="224"/>
      <c r="CU186" s="224"/>
      <c r="CV186" s="225"/>
      <c r="CW186" s="223">
        <v>0</v>
      </c>
      <c r="CX186" s="224"/>
      <c r="CY186" s="224"/>
      <c r="CZ186" s="224"/>
      <c r="DA186" s="224"/>
      <c r="DB186" s="224"/>
      <c r="DC186" s="224"/>
      <c r="DD186" s="224"/>
      <c r="DE186" s="224"/>
      <c r="DF186" s="224"/>
      <c r="DG186" s="224"/>
      <c r="DH186" s="224"/>
      <c r="DI186" s="224"/>
      <c r="DJ186" s="224"/>
      <c r="DK186" s="224"/>
      <c r="DL186" s="224"/>
      <c r="DM186" s="225"/>
      <c r="DN186" s="223"/>
      <c r="DO186" s="224"/>
      <c r="DP186" s="224"/>
      <c r="DQ186" s="224"/>
      <c r="DR186" s="224"/>
      <c r="DS186" s="224"/>
      <c r="DT186" s="224"/>
      <c r="DU186" s="224"/>
      <c r="DV186" s="224"/>
      <c r="DW186" s="224"/>
      <c r="DX186" s="224"/>
      <c r="DY186" s="224"/>
      <c r="DZ186" s="224"/>
      <c r="EA186" s="224"/>
      <c r="EB186" s="224"/>
      <c r="EC186" s="224"/>
      <c r="ED186" s="225"/>
      <c r="EE186" s="226"/>
      <c r="EF186" s="227"/>
      <c r="EG186" s="227"/>
      <c r="EH186" s="227"/>
      <c r="EI186" s="227"/>
      <c r="EJ186" s="227"/>
      <c r="EK186" s="227"/>
      <c r="EL186" s="227"/>
      <c r="EM186" s="227"/>
      <c r="EN186" s="227"/>
      <c r="EO186" s="227"/>
      <c r="EP186" s="227"/>
      <c r="EQ186" s="227"/>
      <c r="ER186" s="227"/>
      <c r="ES186" s="227"/>
      <c r="ET186" s="227"/>
      <c r="EU186" s="227"/>
      <c r="EV186" s="227"/>
      <c r="EW186" s="227"/>
      <c r="EX186" s="227"/>
      <c r="EY186" s="228"/>
    </row>
    <row r="187" spans="1:155" s="75" customFormat="1" ht="15" customHeight="1">
      <c r="A187" s="229" t="s">
        <v>206</v>
      </c>
      <c r="B187" s="230"/>
      <c r="C187" s="230"/>
      <c r="D187" s="230"/>
      <c r="E187" s="230"/>
      <c r="F187" s="230"/>
      <c r="G187" s="231"/>
      <c r="H187" s="232" t="s">
        <v>207</v>
      </c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3"/>
      <c r="BE187" s="234" t="s">
        <v>182</v>
      </c>
      <c r="BF187" s="235"/>
      <c r="BG187" s="235"/>
      <c r="BH187" s="235"/>
      <c r="BI187" s="235"/>
      <c r="BJ187" s="235"/>
      <c r="BK187" s="235"/>
      <c r="BL187" s="235"/>
      <c r="BM187" s="235"/>
      <c r="BN187" s="236"/>
      <c r="BO187" s="223">
        <f>BO189+BO190</f>
        <v>0</v>
      </c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4"/>
      <c r="CD187" s="224"/>
      <c r="CE187" s="225"/>
      <c r="CF187" s="223">
        <f>CF189+CF190</f>
        <v>0</v>
      </c>
      <c r="CG187" s="224"/>
      <c r="CH187" s="224"/>
      <c r="CI187" s="224"/>
      <c r="CJ187" s="224"/>
      <c r="CK187" s="224"/>
      <c r="CL187" s="224"/>
      <c r="CM187" s="224"/>
      <c r="CN187" s="224"/>
      <c r="CO187" s="224"/>
      <c r="CP187" s="224"/>
      <c r="CQ187" s="224"/>
      <c r="CR187" s="224"/>
      <c r="CS187" s="224"/>
      <c r="CT187" s="224"/>
      <c r="CU187" s="224"/>
      <c r="CV187" s="225"/>
      <c r="CW187" s="223">
        <f>CF187-BO187</f>
        <v>0</v>
      </c>
      <c r="CX187" s="224"/>
      <c r="CY187" s="224"/>
      <c r="CZ187" s="224"/>
      <c r="DA187" s="224"/>
      <c r="DB187" s="224"/>
      <c r="DC187" s="224"/>
      <c r="DD187" s="224"/>
      <c r="DE187" s="224"/>
      <c r="DF187" s="224"/>
      <c r="DG187" s="224"/>
      <c r="DH187" s="224"/>
      <c r="DI187" s="224"/>
      <c r="DJ187" s="224"/>
      <c r="DK187" s="224"/>
      <c r="DL187" s="224"/>
      <c r="DM187" s="225"/>
      <c r="DN187" s="223"/>
      <c r="DO187" s="224"/>
      <c r="DP187" s="224"/>
      <c r="DQ187" s="224"/>
      <c r="DR187" s="224"/>
      <c r="DS187" s="224"/>
      <c r="DT187" s="224"/>
      <c r="DU187" s="224"/>
      <c r="DV187" s="224"/>
      <c r="DW187" s="224"/>
      <c r="DX187" s="224"/>
      <c r="DY187" s="224"/>
      <c r="DZ187" s="224"/>
      <c r="EA187" s="224"/>
      <c r="EB187" s="224"/>
      <c r="EC187" s="224"/>
      <c r="ED187" s="225"/>
      <c r="EE187" s="226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  <c r="EV187" s="227"/>
      <c r="EW187" s="227"/>
      <c r="EX187" s="227"/>
      <c r="EY187" s="228"/>
    </row>
    <row r="188" spans="1:155" s="75" customFormat="1" ht="15" customHeight="1">
      <c r="A188" s="229"/>
      <c r="B188" s="230"/>
      <c r="C188" s="230"/>
      <c r="D188" s="230"/>
      <c r="E188" s="230"/>
      <c r="F188" s="230"/>
      <c r="G188" s="231"/>
      <c r="H188" s="232" t="s">
        <v>141</v>
      </c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  <c r="BB188" s="232"/>
      <c r="BC188" s="232"/>
      <c r="BD188" s="233"/>
      <c r="BE188" s="234" t="s">
        <v>182</v>
      </c>
      <c r="BF188" s="235"/>
      <c r="BG188" s="235"/>
      <c r="BH188" s="235"/>
      <c r="BI188" s="235"/>
      <c r="BJ188" s="235"/>
      <c r="BK188" s="235"/>
      <c r="BL188" s="235"/>
      <c r="BM188" s="235"/>
      <c r="BN188" s="236"/>
      <c r="BO188" s="223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4"/>
      <c r="CD188" s="224"/>
      <c r="CE188" s="225"/>
      <c r="CF188" s="223"/>
      <c r="CG188" s="224"/>
      <c r="CH188" s="224"/>
      <c r="CI188" s="224"/>
      <c r="CJ188" s="224"/>
      <c r="CK188" s="224"/>
      <c r="CL188" s="224"/>
      <c r="CM188" s="224"/>
      <c r="CN188" s="224"/>
      <c r="CO188" s="224"/>
      <c r="CP188" s="224"/>
      <c r="CQ188" s="224"/>
      <c r="CR188" s="224"/>
      <c r="CS188" s="224"/>
      <c r="CT188" s="224"/>
      <c r="CU188" s="224"/>
      <c r="CV188" s="225"/>
      <c r="CW188" s="223"/>
      <c r="CX188" s="224"/>
      <c r="CY188" s="224"/>
      <c r="CZ188" s="224"/>
      <c r="DA188" s="224"/>
      <c r="DB188" s="224"/>
      <c r="DC188" s="224"/>
      <c r="DD188" s="224"/>
      <c r="DE188" s="224"/>
      <c r="DF188" s="224"/>
      <c r="DG188" s="224"/>
      <c r="DH188" s="224"/>
      <c r="DI188" s="224"/>
      <c r="DJ188" s="224"/>
      <c r="DK188" s="224"/>
      <c r="DL188" s="224"/>
      <c r="DM188" s="225"/>
      <c r="DN188" s="223"/>
      <c r="DO188" s="224"/>
      <c r="DP188" s="224"/>
      <c r="DQ188" s="224"/>
      <c r="DR188" s="224"/>
      <c r="DS188" s="224"/>
      <c r="DT188" s="224"/>
      <c r="DU188" s="224"/>
      <c r="DV188" s="224"/>
      <c r="DW188" s="224"/>
      <c r="DX188" s="224"/>
      <c r="DY188" s="224"/>
      <c r="DZ188" s="224"/>
      <c r="EA188" s="224"/>
      <c r="EB188" s="224"/>
      <c r="EC188" s="224"/>
      <c r="ED188" s="225"/>
      <c r="EE188" s="226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8"/>
    </row>
    <row r="189" spans="1:155" s="75" customFormat="1" ht="15" customHeight="1">
      <c r="A189" s="229" t="s">
        <v>208</v>
      </c>
      <c r="B189" s="230"/>
      <c r="C189" s="230"/>
      <c r="D189" s="230"/>
      <c r="E189" s="230"/>
      <c r="F189" s="230"/>
      <c r="G189" s="231"/>
      <c r="H189" s="232" t="s">
        <v>209</v>
      </c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3"/>
      <c r="BE189" s="234" t="s">
        <v>182</v>
      </c>
      <c r="BF189" s="235"/>
      <c r="BG189" s="235"/>
      <c r="BH189" s="235"/>
      <c r="BI189" s="235"/>
      <c r="BJ189" s="235"/>
      <c r="BK189" s="235"/>
      <c r="BL189" s="235"/>
      <c r="BM189" s="235"/>
      <c r="BN189" s="236"/>
      <c r="BO189" s="223">
        <v>0</v>
      </c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4"/>
      <c r="CD189" s="224"/>
      <c r="CE189" s="225"/>
      <c r="CF189" s="223">
        <v>0</v>
      </c>
      <c r="CG189" s="224"/>
      <c r="CH189" s="224"/>
      <c r="CI189" s="224"/>
      <c r="CJ189" s="224"/>
      <c r="CK189" s="224"/>
      <c r="CL189" s="224"/>
      <c r="CM189" s="224"/>
      <c r="CN189" s="224"/>
      <c r="CO189" s="224"/>
      <c r="CP189" s="224"/>
      <c r="CQ189" s="224"/>
      <c r="CR189" s="224"/>
      <c r="CS189" s="224"/>
      <c r="CT189" s="224"/>
      <c r="CU189" s="224"/>
      <c r="CV189" s="225"/>
      <c r="CW189" s="223">
        <v>0</v>
      </c>
      <c r="CX189" s="224"/>
      <c r="CY189" s="224"/>
      <c r="CZ189" s="224"/>
      <c r="DA189" s="224"/>
      <c r="DB189" s="224"/>
      <c r="DC189" s="224"/>
      <c r="DD189" s="224"/>
      <c r="DE189" s="224"/>
      <c r="DF189" s="224"/>
      <c r="DG189" s="224"/>
      <c r="DH189" s="224"/>
      <c r="DI189" s="224"/>
      <c r="DJ189" s="224"/>
      <c r="DK189" s="224"/>
      <c r="DL189" s="224"/>
      <c r="DM189" s="225"/>
      <c r="DN189" s="223"/>
      <c r="DO189" s="224"/>
      <c r="DP189" s="224"/>
      <c r="DQ189" s="224"/>
      <c r="DR189" s="224"/>
      <c r="DS189" s="224"/>
      <c r="DT189" s="224"/>
      <c r="DU189" s="224"/>
      <c r="DV189" s="224"/>
      <c r="DW189" s="224"/>
      <c r="DX189" s="224"/>
      <c r="DY189" s="224"/>
      <c r="DZ189" s="224"/>
      <c r="EA189" s="224"/>
      <c r="EB189" s="224"/>
      <c r="EC189" s="224"/>
      <c r="ED189" s="225"/>
      <c r="EE189" s="226"/>
      <c r="EF189" s="227"/>
      <c r="EG189" s="227"/>
      <c r="EH189" s="227"/>
      <c r="EI189" s="227"/>
      <c r="EJ189" s="227"/>
      <c r="EK189" s="227"/>
      <c r="EL189" s="227"/>
      <c r="EM189" s="227"/>
      <c r="EN189" s="227"/>
      <c r="EO189" s="227"/>
      <c r="EP189" s="227"/>
      <c r="EQ189" s="227"/>
      <c r="ER189" s="227"/>
      <c r="ES189" s="227"/>
      <c r="ET189" s="227"/>
      <c r="EU189" s="227"/>
      <c r="EV189" s="227"/>
      <c r="EW189" s="227"/>
      <c r="EX189" s="227"/>
      <c r="EY189" s="228"/>
    </row>
    <row r="190" spans="1:155" s="75" customFormat="1" ht="29.25" customHeight="1">
      <c r="A190" s="229" t="s">
        <v>210</v>
      </c>
      <c r="B190" s="230"/>
      <c r="C190" s="230"/>
      <c r="D190" s="230"/>
      <c r="E190" s="230"/>
      <c r="F190" s="230"/>
      <c r="G190" s="231"/>
      <c r="H190" s="232" t="s">
        <v>211</v>
      </c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  <c r="BD190" s="233"/>
      <c r="BE190" s="234" t="s">
        <v>182</v>
      </c>
      <c r="BF190" s="235"/>
      <c r="BG190" s="235"/>
      <c r="BH190" s="235"/>
      <c r="BI190" s="235"/>
      <c r="BJ190" s="235"/>
      <c r="BK190" s="235"/>
      <c r="BL190" s="235"/>
      <c r="BM190" s="235"/>
      <c r="BN190" s="236"/>
      <c r="BO190" s="223">
        <v>0</v>
      </c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4"/>
      <c r="CD190" s="224"/>
      <c r="CE190" s="225"/>
      <c r="CF190" s="223">
        <v>0</v>
      </c>
      <c r="CG190" s="224"/>
      <c r="CH190" s="224"/>
      <c r="CI190" s="224"/>
      <c r="CJ190" s="224"/>
      <c r="CK190" s="224"/>
      <c r="CL190" s="224"/>
      <c r="CM190" s="224"/>
      <c r="CN190" s="224"/>
      <c r="CO190" s="224"/>
      <c r="CP190" s="224"/>
      <c r="CQ190" s="224"/>
      <c r="CR190" s="224"/>
      <c r="CS190" s="224"/>
      <c r="CT190" s="224"/>
      <c r="CU190" s="224"/>
      <c r="CV190" s="225"/>
      <c r="CW190" s="223">
        <v>0</v>
      </c>
      <c r="CX190" s="224"/>
      <c r="CY190" s="224"/>
      <c r="CZ190" s="224"/>
      <c r="DA190" s="224"/>
      <c r="DB190" s="224"/>
      <c r="DC190" s="224"/>
      <c r="DD190" s="224"/>
      <c r="DE190" s="224"/>
      <c r="DF190" s="224"/>
      <c r="DG190" s="224"/>
      <c r="DH190" s="224"/>
      <c r="DI190" s="224"/>
      <c r="DJ190" s="224"/>
      <c r="DK190" s="224"/>
      <c r="DL190" s="224"/>
      <c r="DM190" s="225"/>
      <c r="DN190" s="223"/>
      <c r="DO190" s="224"/>
      <c r="DP190" s="224"/>
      <c r="DQ190" s="224"/>
      <c r="DR190" s="224"/>
      <c r="DS190" s="224"/>
      <c r="DT190" s="224"/>
      <c r="DU190" s="224"/>
      <c r="DV190" s="224"/>
      <c r="DW190" s="224"/>
      <c r="DX190" s="224"/>
      <c r="DY190" s="224"/>
      <c r="DZ190" s="224"/>
      <c r="EA190" s="224"/>
      <c r="EB190" s="224"/>
      <c r="EC190" s="224"/>
      <c r="ED190" s="225"/>
      <c r="EE190" s="226"/>
      <c r="EF190" s="227"/>
      <c r="EG190" s="227"/>
      <c r="EH190" s="227"/>
      <c r="EI190" s="227"/>
      <c r="EJ190" s="227"/>
      <c r="EK190" s="227"/>
      <c r="EL190" s="227"/>
      <c r="EM190" s="227"/>
      <c r="EN190" s="227"/>
      <c r="EO190" s="227"/>
      <c r="EP190" s="227"/>
      <c r="EQ190" s="227"/>
      <c r="ER190" s="227"/>
      <c r="ES190" s="227"/>
      <c r="ET190" s="227"/>
      <c r="EU190" s="227"/>
      <c r="EV190" s="227"/>
      <c r="EW190" s="227"/>
      <c r="EX190" s="227"/>
      <c r="EY190" s="228"/>
    </row>
    <row r="191" spans="1:155" s="75" customFormat="1" ht="15" customHeight="1">
      <c r="A191" s="229" t="s">
        <v>136</v>
      </c>
      <c r="B191" s="230"/>
      <c r="C191" s="230"/>
      <c r="D191" s="230"/>
      <c r="E191" s="230"/>
      <c r="F191" s="230"/>
      <c r="G191" s="231"/>
      <c r="H191" s="232" t="s">
        <v>137</v>
      </c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  <c r="BB191" s="232"/>
      <c r="BC191" s="232"/>
      <c r="BD191" s="233"/>
      <c r="BE191" s="234" t="s">
        <v>182</v>
      </c>
      <c r="BF191" s="235"/>
      <c r="BG191" s="235"/>
      <c r="BH191" s="235"/>
      <c r="BI191" s="235"/>
      <c r="BJ191" s="235"/>
      <c r="BK191" s="235"/>
      <c r="BL191" s="235"/>
      <c r="BM191" s="235"/>
      <c r="BN191" s="236"/>
      <c r="BO191" s="223">
        <v>0</v>
      </c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5"/>
      <c r="CF191" s="223">
        <v>0</v>
      </c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  <c r="CQ191" s="224"/>
      <c r="CR191" s="224"/>
      <c r="CS191" s="224"/>
      <c r="CT191" s="224"/>
      <c r="CU191" s="224"/>
      <c r="CV191" s="225"/>
      <c r="CW191" s="223">
        <v>0</v>
      </c>
      <c r="CX191" s="224"/>
      <c r="CY191" s="224"/>
      <c r="CZ191" s="224"/>
      <c r="DA191" s="224"/>
      <c r="DB191" s="224"/>
      <c r="DC191" s="224"/>
      <c r="DD191" s="224"/>
      <c r="DE191" s="224"/>
      <c r="DF191" s="224"/>
      <c r="DG191" s="224"/>
      <c r="DH191" s="224"/>
      <c r="DI191" s="224"/>
      <c r="DJ191" s="224"/>
      <c r="DK191" s="224"/>
      <c r="DL191" s="224"/>
      <c r="DM191" s="225"/>
      <c r="DN191" s="223"/>
      <c r="DO191" s="224"/>
      <c r="DP191" s="224"/>
      <c r="DQ191" s="224"/>
      <c r="DR191" s="224"/>
      <c r="DS191" s="224"/>
      <c r="DT191" s="224"/>
      <c r="DU191" s="224"/>
      <c r="DV191" s="224"/>
      <c r="DW191" s="224"/>
      <c r="DX191" s="224"/>
      <c r="DY191" s="224"/>
      <c r="DZ191" s="224"/>
      <c r="EA191" s="224"/>
      <c r="EB191" s="224"/>
      <c r="EC191" s="224"/>
      <c r="ED191" s="225"/>
      <c r="EE191" s="226"/>
      <c r="EF191" s="227"/>
      <c r="EG191" s="227"/>
      <c r="EH191" s="227"/>
      <c r="EI191" s="227"/>
      <c r="EJ191" s="227"/>
      <c r="EK191" s="227"/>
      <c r="EL191" s="227"/>
      <c r="EM191" s="227"/>
      <c r="EN191" s="227"/>
      <c r="EO191" s="227"/>
      <c r="EP191" s="227"/>
      <c r="EQ191" s="227"/>
      <c r="ER191" s="227"/>
      <c r="ES191" s="227"/>
      <c r="ET191" s="227"/>
      <c r="EU191" s="227"/>
      <c r="EV191" s="227"/>
      <c r="EW191" s="227"/>
      <c r="EX191" s="227"/>
      <c r="EY191" s="228"/>
    </row>
    <row r="192" spans="1:155" s="75" customFormat="1" ht="15" customHeight="1">
      <c r="A192" s="229" t="s">
        <v>212</v>
      </c>
      <c r="B192" s="230"/>
      <c r="C192" s="230"/>
      <c r="D192" s="230"/>
      <c r="E192" s="230"/>
      <c r="F192" s="230"/>
      <c r="G192" s="231"/>
      <c r="H192" s="232" t="s">
        <v>213</v>
      </c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  <c r="BB192" s="232"/>
      <c r="BC192" s="232"/>
      <c r="BD192" s="233"/>
      <c r="BE192" s="234" t="s">
        <v>182</v>
      </c>
      <c r="BF192" s="235"/>
      <c r="BG192" s="235"/>
      <c r="BH192" s="235"/>
      <c r="BI192" s="235"/>
      <c r="BJ192" s="235"/>
      <c r="BK192" s="235"/>
      <c r="BL192" s="235"/>
      <c r="BM192" s="235"/>
      <c r="BN192" s="236"/>
      <c r="BO192" s="223">
        <f>BO194+BO195+BO196+BO197</f>
        <v>10735</v>
      </c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4"/>
      <c r="CD192" s="224"/>
      <c r="CE192" s="225"/>
      <c r="CF192" s="223">
        <f>CF194+CF195+CF196+CF197</f>
        <v>0</v>
      </c>
      <c r="CG192" s="224"/>
      <c r="CH192" s="224"/>
      <c r="CI192" s="224"/>
      <c r="CJ192" s="224"/>
      <c r="CK192" s="224"/>
      <c r="CL192" s="224"/>
      <c r="CM192" s="224"/>
      <c r="CN192" s="224"/>
      <c r="CO192" s="224"/>
      <c r="CP192" s="224"/>
      <c r="CQ192" s="224"/>
      <c r="CR192" s="224"/>
      <c r="CS192" s="224"/>
      <c r="CT192" s="224"/>
      <c r="CU192" s="224"/>
      <c r="CV192" s="225"/>
      <c r="CW192" s="223">
        <f>CF192-BO192</f>
        <v>-10735</v>
      </c>
      <c r="CX192" s="224"/>
      <c r="CY192" s="224"/>
      <c r="CZ192" s="224"/>
      <c r="DA192" s="224"/>
      <c r="DB192" s="224"/>
      <c r="DC192" s="224"/>
      <c r="DD192" s="224"/>
      <c r="DE192" s="224"/>
      <c r="DF192" s="224"/>
      <c r="DG192" s="224"/>
      <c r="DH192" s="224"/>
      <c r="DI192" s="224"/>
      <c r="DJ192" s="224"/>
      <c r="DK192" s="224"/>
      <c r="DL192" s="224"/>
      <c r="DM192" s="225"/>
      <c r="DN192" s="223"/>
      <c r="DO192" s="224"/>
      <c r="DP192" s="224"/>
      <c r="DQ192" s="224"/>
      <c r="DR192" s="224"/>
      <c r="DS192" s="224"/>
      <c r="DT192" s="224"/>
      <c r="DU192" s="224"/>
      <c r="DV192" s="224"/>
      <c r="DW192" s="224"/>
      <c r="DX192" s="224"/>
      <c r="DY192" s="224"/>
      <c r="DZ192" s="224"/>
      <c r="EA192" s="224"/>
      <c r="EB192" s="224"/>
      <c r="EC192" s="224"/>
      <c r="ED192" s="225"/>
      <c r="EE192" s="226"/>
      <c r="EF192" s="227"/>
      <c r="EG192" s="227"/>
      <c r="EH192" s="227"/>
      <c r="EI192" s="227"/>
      <c r="EJ192" s="227"/>
      <c r="EK192" s="227"/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8"/>
    </row>
    <row r="193" spans="1:155" s="75" customFormat="1" ht="15" customHeight="1">
      <c r="A193" s="229"/>
      <c r="B193" s="230"/>
      <c r="C193" s="230"/>
      <c r="D193" s="230"/>
      <c r="E193" s="230"/>
      <c r="F193" s="230"/>
      <c r="G193" s="231"/>
      <c r="H193" s="232" t="s">
        <v>141</v>
      </c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  <c r="BD193" s="233"/>
      <c r="BE193" s="234" t="s">
        <v>182</v>
      </c>
      <c r="BF193" s="235"/>
      <c r="BG193" s="235"/>
      <c r="BH193" s="235"/>
      <c r="BI193" s="235"/>
      <c r="BJ193" s="235"/>
      <c r="BK193" s="235"/>
      <c r="BL193" s="235"/>
      <c r="BM193" s="235"/>
      <c r="BN193" s="236"/>
      <c r="BO193" s="223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4"/>
      <c r="CD193" s="224"/>
      <c r="CE193" s="225"/>
      <c r="CF193" s="223"/>
      <c r="CG193" s="224"/>
      <c r="CH193" s="224"/>
      <c r="CI193" s="224"/>
      <c r="CJ193" s="224"/>
      <c r="CK193" s="224"/>
      <c r="CL193" s="224"/>
      <c r="CM193" s="224"/>
      <c r="CN193" s="224"/>
      <c r="CO193" s="224"/>
      <c r="CP193" s="224"/>
      <c r="CQ193" s="224"/>
      <c r="CR193" s="224"/>
      <c r="CS193" s="224"/>
      <c r="CT193" s="224"/>
      <c r="CU193" s="224"/>
      <c r="CV193" s="225"/>
      <c r="CW193" s="223"/>
      <c r="CX193" s="224"/>
      <c r="CY193" s="224"/>
      <c r="CZ193" s="224"/>
      <c r="DA193" s="224"/>
      <c r="DB193" s="224"/>
      <c r="DC193" s="224"/>
      <c r="DD193" s="224"/>
      <c r="DE193" s="224"/>
      <c r="DF193" s="224"/>
      <c r="DG193" s="224"/>
      <c r="DH193" s="224"/>
      <c r="DI193" s="224"/>
      <c r="DJ193" s="224"/>
      <c r="DK193" s="224"/>
      <c r="DL193" s="224"/>
      <c r="DM193" s="225"/>
      <c r="DN193" s="223"/>
      <c r="DO193" s="224"/>
      <c r="DP193" s="224"/>
      <c r="DQ193" s="224"/>
      <c r="DR193" s="224"/>
      <c r="DS193" s="224"/>
      <c r="DT193" s="224"/>
      <c r="DU193" s="224"/>
      <c r="DV193" s="224"/>
      <c r="DW193" s="224"/>
      <c r="DX193" s="224"/>
      <c r="DY193" s="224"/>
      <c r="DZ193" s="224"/>
      <c r="EA193" s="224"/>
      <c r="EB193" s="224"/>
      <c r="EC193" s="224"/>
      <c r="ED193" s="225"/>
      <c r="EE193" s="226"/>
      <c r="EF193" s="227"/>
      <c r="EG193" s="227"/>
      <c r="EH193" s="227"/>
      <c r="EI193" s="227"/>
      <c r="EJ193" s="227"/>
      <c r="EK193" s="227"/>
      <c r="EL193" s="227"/>
      <c r="EM193" s="227"/>
      <c r="EN193" s="227"/>
      <c r="EO193" s="227"/>
      <c r="EP193" s="227"/>
      <c r="EQ193" s="227"/>
      <c r="ER193" s="227"/>
      <c r="ES193" s="227"/>
      <c r="ET193" s="227"/>
      <c r="EU193" s="227"/>
      <c r="EV193" s="227"/>
      <c r="EW193" s="227"/>
      <c r="EX193" s="227"/>
      <c r="EY193" s="228"/>
    </row>
    <row r="194" spans="1:155" s="75" customFormat="1" ht="15" customHeight="1">
      <c r="A194" s="229" t="s">
        <v>167</v>
      </c>
      <c r="B194" s="230"/>
      <c r="C194" s="230"/>
      <c r="D194" s="230"/>
      <c r="E194" s="230"/>
      <c r="F194" s="230"/>
      <c r="G194" s="231"/>
      <c r="H194" s="232" t="s">
        <v>168</v>
      </c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232"/>
      <c r="BC194" s="232"/>
      <c r="BD194" s="233"/>
      <c r="BE194" s="234" t="s">
        <v>182</v>
      </c>
      <c r="BF194" s="235"/>
      <c r="BG194" s="235"/>
      <c r="BH194" s="235"/>
      <c r="BI194" s="235"/>
      <c r="BJ194" s="235"/>
      <c r="BK194" s="235"/>
      <c r="BL194" s="235"/>
      <c r="BM194" s="235"/>
      <c r="BN194" s="236"/>
      <c r="BO194" s="223">
        <v>0</v>
      </c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4"/>
      <c r="CD194" s="224"/>
      <c r="CE194" s="225"/>
      <c r="CF194" s="223">
        <v>0</v>
      </c>
      <c r="CG194" s="224"/>
      <c r="CH194" s="224"/>
      <c r="CI194" s="224"/>
      <c r="CJ194" s="224"/>
      <c r="CK194" s="224"/>
      <c r="CL194" s="224"/>
      <c r="CM194" s="224"/>
      <c r="CN194" s="224"/>
      <c r="CO194" s="224"/>
      <c r="CP194" s="224"/>
      <c r="CQ194" s="224"/>
      <c r="CR194" s="224"/>
      <c r="CS194" s="224"/>
      <c r="CT194" s="224"/>
      <c r="CU194" s="224"/>
      <c r="CV194" s="225"/>
      <c r="CW194" s="223">
        <v>0</v>
      </c>
      <c r="CX194" s="224"/>
      <c r="CY194" s="224"/>
      <c r="CZ194" s="224"/>
      <c r="DA194" s="224"/>
      <c r="DB194" s="224"/>
      <c r="DC194" s="224"/>
      <c r="DD194" s="224"/>
      <c r="DE194" s="224"/>
      <c r="DF194" s="224"/>
      <c r="DG194" s="224"/>
      <c r="DH194" s="224"/>
      <c r="DI194" s="224"/>
      <c r="DJ194" s="224"/>
      <c r="DK194" s="224"/>
      <c r="DL194" s="224"/>
      <c r="DM194" s="225"/>
      <c r="DN194" s="223"/>
      <c r="DO194" s="224"/>
      <c r="DP194" s="224"/>
      <c r="DQ194" s="224"/>
      <c r="DR194" s="224"/>
      <c r="DS194" s="224"/>
      <c r="DT194" s="224"/>
      <c r="DU194" s="224"/>
      <c r="DV194" s="224"/>
      <c r="DW194" s="224"/>
      <c r="DX194" s="224"/>
      <c r="DY194" s="224"/>
      <c r="DZ194" s="224"/>
      <c r="EA194" s="224"/>
      <c r="EB194" s="224"/>
      <c r="EC194" s="224"/>
      <c r="ED194" s="225"/>
      <c r="EE194" s="226"/>
      <c r="EF194" s="227"/>
      <c r="EG194" s="227"/>
      <c r="EH194" s="227"/>
      <c r="EI194" s="227"/>
      <c r="EJ194" s="227"/>
      <c r="EK194" s="227"/>
      <c r="EL194" s="227"/>
      <c r="EM194" s="227"/>
      <c r="EN194" s="227"/>
      <c r="EO194" s="227"/>
      <c r="EP194" s="227"/>
      <c r="EQ194" s="227"/>
      <c r="ER194" s="227"/>
      <c r="ES194" s="227"/>
      <c r="ET194" s="227"/>
      <c r="EU194" s="227"/>
      <c r="EV194" s="227"/>
      <c r="EW194" s="227"/>
      <c r="EX194" s="227"/>
      <c r="EY194" s="228"/>
    </row>
    <row r="195" spans="1:155" s="75" customFormat="1" ht="15" customHeight="1">
      <c r="A195" s="229" t="s">
        <v>214</v>
      </c>
      <c r="B195" s="230"/>
      <c r="C195" s="230"/>
      <c r="D195" s="230"/>
      <c r="E195" s="230"/>
      <c r="F195" s="230"/>
      <c r="G195" s="231"/>
      <c r="H195" s="232" t="s">
        <v>215</v>
      </c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  <c r="BD195" s="233"/>
      <c r="BE195" s="234" t="s">
        <v>182</v>
      </c>
      <c r="BF195" s="235"/>
      <c r="BG195" s="235"/>
      <c r="BH195" s="235"/>
      <c r="BI195" s="235"/>
      <c r="BJ195" s="235"/>
      <c r="BK195" s="235"/>
      <c r="BL195" s="235"/>
      <c r="BM195" s="235"/>
      <c r="BN195" s="236"/>
      <c r="BO195" s="223">
        <v>0</v>
      </c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4"/>
      <c r="CD195" s="224"/>
      <c r="CE195" s="225"/>
      <c r="CF195" s="223">
        <v>0</v>
      </c>
      <c r="CG195" s="224"/>
      <c r="CH195" s="224"/>
      <c r="CI195" s="224"/>
      <c r="CJ195" s="224"/>
      <c r="CK195" s="224"/>
      <c r="CL195" s="224"/>
      <c r="CM195" s="224"/>
      <c r="CN195" s="224"/>
      <c r="CO195" s="224"/>
      <c r="CP195" s="224"/>
      <c r="CQ195" s="224"/>
      <c r="CR195" s="224"/>
      <c r="CS195" s="224"/>
      <c r="CT195" s="224"/>
      <c r="CU195" s="224"/>
      <c r="CV195" s="225"/>
      <c r="CW195" s="223">
        <v>0</v>
      </c>
      <c r="CX195" s="224"/>
      <c r="CY195" s="224"/>
      <c r="CZ195" s="224"/>
      <c r="DA195" s="224"/>
      <c r="DB195" s="224"/>
      <c r="DC195" s="224"/>
      <c r="DD195" s="224"/>
      <c r="DE195" s="224"/>
      <c r="DF195" s="224"/>
      <c r="DG195" s="224"/>
      <c r="DH195" s="224"/>
      <c r="DI195" s="224"/>
      <c r="DJ195" s="224"/>
      <c r="DK195" s="224"/>
      <c r="DL195" s="224"/>
      <c r="DM195" s="225"/>
      <c r="DN195" s="223"/>
      <c r="DO195" s="224"/>
      <c r="DP195" s="224"/>
      <c r="DQ195" s="224"/>
      <c r="DR195" s="224"/>
      <c r="DS195" s="224"/>
      <c r="DT195" s="224"/>
      <c r="DU195" s="224"/>
      <c r="DV195" s="224"/>
      <c r="DW195" s="224"/>
      <c r="DX195" s="224"/>
      <c r="DY195" s="224"/>
      <c r="DZ195" s="224"/>
      <c r="EA195" s="224"/>
      <c r="EB195" s="224"/>
      <c r="EC195" s="224"/>
      <c r="ED195" s="225"/>
      <c r="EE195" s="226"/>
      <c r="EF195" s="227"/>
      <c r="EG195" s="227"/>
      <c r="EH195" s="227"/>
      <c r="EI195" s="227"/>
      <c r="EJ195" s="227"/>
      <c r="EK195" s="227"/>
      <c r="EL195" s="227"/>
      <c r="EM195" s="227"/>
      <c r="EN195" s="227"/>
      <c r="EO195" s="227"/>
      <c r="EP195" s="227"/>
      <c r="EQ195" s="227"/>
      <c r="ER195" s="227"/>
      <c r="ES195" s="227"/>
      <c r="ET195" s="227"/>
      <c r="EU195" s="227"/>
      <c r="EV195" s="227"/>
      <c r="EW195" s="227"/>
      <c r="EX195" s="227"/>
      <c r="EY195" s="228"/>
    </row>
    <row r="196" spans="1:155" s="75" customFormat="1" ht="15" customHeight="1">
      <c r="A196" s="229" t="s">
        <v>216</v>
      </c>
      <c r="B196" s="230"/>
      <c r="C196" s="230"/>
      <c r="D196" s="230"/>
      <c r="E196" s="230"/>
      <c r="F196" s="230"/>
      <c r="G196" s="231"/>
      <c r="H196" s="232" t="s">
        <v>217</v>
      </c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  <c r="BD196" s="233"/>
      <c r="BE196" s="234" t="s">
        <v>182</v>
      </c>
      <c r="BF196" s="235"/>
      <c r="BG196" s="235"/>
      <c r="BH196" s="235"/>
      <c r="BI196" s="235"/>
      <c r="BJ196" s="235"/>
      <c r="BK196" s="235"/>
      <c r="BL196" s="235"/>
      <c r="BM196" s="235"/>
      <c r="BN196" s="236"/>
      <c r="BO196" s="223">
        <v>0</v>
      </c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4"/>
      <c r="CD196" s="224"/>
      <c r="CE196" s="225"/>
      <c r="CF196" s="223">
        <v>0</v>
      </c>
      <c r="CG196" s="224"/>
      <c r="CH196" s="224"/>
      <c r="CI196" s="224"/>
      <c r="CJ196" s="224"/>
      <c r="CK196" s="224"/>
      <c r="CL196" s="224"/>
      <c r="CM196" s="224"/>
      <c r="CN196" s="224"/>
      <c r="CO196" s="224"/>
      <c r="CP196" s="224"/>
      <c r="CQ196" s="224"/>
      <c r="CR196" s="224"/>
      <c r="CS196" s="224"/>
      <c r="CT196" s="224"/>
      <c r="CU196" s="224"/>
      <c r="CV196" s="225"/>
      <c r="CW196" s="223">
        <v>0</v>
      </c>
      <c r="CX196" s="224"/>
      <c r="CY196" s="224"/>
      <c r="CZ196" s="224"/>
      <c r="DA196" s="224"/>
      <c r="DB196" s="224"/>
      <c r="DC196" s="224"/>
      <c r="DD196" s="224"/>
      <c r="DE196" s="224"/>
      <c r="DF196" s="224"/>
      <c r="DG196" s="224"/>
      <c r="DH196" s="224"/>
      <c r="DI196" s="224"/>
      <c r="DJ196" s="224"/>
      <c r="DK196" s="224"/>
      <c r="DL196" s="224"/>
      <c r="DM196" s="225"/>
      <c r="DN196" s="223"/>
      <c r="DO196" s="224"/>
      <c r="DP196" s="224"/>
      <c r="DQ196" s="224"/>
      <c r="DR196" s="224"/>
      <c r="DS196" s="224"/>
      <c r="DT196" s="224"/>
      <c r="DU196" s="224"/>
      <c r="DV196" s="224"/>
      <c r="DW196" s="224"/>
      <c r="DX196" s="224"/>
      <c r="DY196" s="224"/>
      <c r="DZ196" s="224"/>
      <c r="EA196" s="224"/>
      <c r="EB196" s="224"/>
      <c r="EC196" s="224"/>
      <c r="ED196" s="225"/>
      <c r="EE196" s="226"/>
      <c r="EF196" s="227"/>
      <c r="EG196" s="227"/>
      <c r="EH196" s="227"/>
      <c r="EI196" s="227"/>
      <c r="EJ196" s="227"/>
      <c r="EK196" s="227"/>
      <c r="EL196" s="227"/>
      <c r="EM196" s="227"/>
      <c r="EN196" s="227"/>
      <c r="EO196" s="227"/>
      <c r="EP196" s="227"/>
      <c r="EQ196" s="227"/>
      <c r="ER196" s="227"/>
      <c r="ES196" s="227"/>
      <c r="ET196" s="227"/>
      <c r="EU196" s="227"/>
      <c r="EV196" s="227"/>
      <c r="EW196" s="227"/>
      <c r="EX196" s="227"/>
      <c r="EY196" s="228"/>
    </row>
    <row r="197" spans="1:155" s="75" customFormat="1" ht="15" customHeight="1">
      <c r="A197" s="229" t="s">
        <v>138</v>
      </c>
      <c r="B197" s="230"/>
      <c r="C197" s="230"/>
      <c r="D197" s="230"/>
      <c r="E197" s="230"/>
      <c r="F197" s="230"/>
      <c r="G197" s="231"/>
      <c r="H197" s="232" t="s">
        <v>139</v>
      </c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  <c r="BD197" s="233"/>
      <c r="BE197" s="234" t="s">
        <v>182</v>
      </c>
      <c r="BF197" s="235"/>
      <c r="BG197" s="235"/>
      <c r="BH197" s="235"/>
      <c r="BI197" s="235"/>
      <c r="BJ197" s="235"/>
      <c r="BK197" s="235"/>
      <c r="BL197" s="235"/>
      <c r="BM197" s="235"/>
      <c r="BN197" s="236"/>
      <c r="BO197" s="223">
        <v>10735</v>
      </c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4"/>
      <c r="CD197" s="224"/>
      <c r="CE197" s="225"/>
      <c r="CF197" s="223">
        <v>0</v>
      </c>
      <c r="CG197" s="224"/>
      <c r="CH197" s="224"/>
      <c r="CI197" s="224"/>
      <c r="CJ197" s="224"/>
      <c r="CK197" s="224"/>
      <c r="CL197" s="224"/>
      <c r="CM197" s="224"/>
      <c r="CN197" s="224"/>
      <c r="CO197" s="224"/>
      <c r="CP197" s="224"/>
      <c r="CQ197" s="224"/>
      <c r="CR197" s="224"/>
      <c r="CS197" s="224"/>
      <c r="CT197" s="224"/>
      <c r="CU197" s="224"/>
      <c r="CV197" s="225"/>
      <c r="CW197" s="223">
        <f>CF197-BO197</f>
        <v>-10735</v>
      </c>
      <c r="CX197" s="224"/>
      <c r="CY197" s="224"/>
      <c r="CZ197" s="224"/>
      <c r="DA197" s="224"/>
      <c r="DB197" s="224"/>
      <c r="DC197" s="224"/>
      <c r="DD197" s="224"/>
      <c r="DE197" s="224"/>
      <c r="DF197" s="224"/>
      <c r="DG197" s="224"/>
      <c r="DH197" s="224"/>
      <c r="DI197" s="224"/>
      <c r="DJ197" s="224"/>
      <c r="DK197" s="224"/>
      <c r="DL197" s="224"/>
      <c r="DM197" s="225"/>
      <c r="DN197" s="223"/>
      <c r="DO197" s="224"/>
      <c r="DP197" s="224"/>
      <c r="DQ197" s="224"/>
      <c r="DR197" s="224"/>
      <c r="DS197" s="224"/>
      <c r="DT197" s="224"/>
      <c r="DU197" s="224"/>
      <c r="DV197" s="224"/>
      <c r="DW197" s="224"/>
      <c r="DX197" s="224"/>
      <c r="DY197" s="224"/>
      <c r="DZ197" s="224"/>
      <c r="EA197" s="224"/>
      <c r="EB197" s="224"/>
      <c r="EC197" s="224"/>
      <c r="ED197" s="225"/>
      <c r="EE197" s="226"/>
      <c r="EF197" s="227"/>
      <c r="EG197" s="227"/>
      <c r="EH197" s="227"/>
      <c r="EI197" s="227"/>
      <c r="EJ197" s="227"/>
      <c r="EK197" s="227"/>
      <c r="EL197" s="227"/>
      <c r="EM197" s="227"/>
      <c r="EN197" s="227"/>
      <c r="EO197" s="227"/>
      <c r="EP197" s="227"/>
      <c r="EQ197" s="227"/>
      <c r="ER197" s="227"/>
      <c r="ES197" s="227"/>
      <c r="ET197" s="227"/>
      <c r="EU197" s="227"/>
      <c r="EV197" s="227"/>
      <c r="EW197" s="227"/>
      <c r="EX197" s="227"/>
      <c r="EY197" s="228"/>
    </row>
    <row r="198" spans="1:155" s="75" customFormat="1" ht="15" customHeight="1">
      <c r="A198" s="229" t="s">
        <v>218</v>
      </c>
      <c r="B198" s="230"/>
      <c r="C198" s="230"/>
      <c r="D198" s="230"/>
      <c r="E198" s="230"/>
      <c r="F198" s="230"/>
      <c r="G198" s="231"/>
      <c r="H198" s="232" t="s">
        <v>219</v>
      </c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3"/>
      <c r="BE198" s="234" t="s">
        <v>182</v>
      </c>
      <c r="BF198" s="235"/>
      <c r="BG198" s="235"/>
      <c r="BH198" s="235"/>
      <c r="BI198" s="235"/>
      <c r="BJ198" s="235"/>
      <c r="BK198" s="235"/>
      <c r="BL198" s="235"/>
      <c r="BM198" s="235"/>
      <c r="BN198" s="236"/>
      <c r="BO198" s="223">
        <f>BO200+BO201</f>
        <v>0</v>
      </c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4"/>
      <c r="CD198" s="224"/>
      <c r="CE198" s="225"/>
      <c r="CF198" s="223">
        <f>CF200+CF201</f>
        <v>0</v>
      </c>
      <c r="CG198" s="224"/>
      <c r="CH198" s="224"/>
      <c r="CI198" s="224"/>
      <c r="CJ198" s="224"/>
      <c r="CK198" s="224"/>
      <c r="CL198" s="224"/>
      <c r="CM198" s="224"/>
      <c r="CN198" s="224"/>
      <c r="CO198" s="224"/>
      <c r="CP198" s="224"/>
      <c r="CQ198" s="224"/>
      <c r="CR198" s="224"/>
      <c r="CS198" s="224"/>
      <c r="CT198" s="224"/>
      <c r="CU198" s="224"/>
      <c r="CV198" s="225"/>
      <c r="CW198" s="223">
        <f>CF198-BO198</f>
        <v>0</v>
      </c>
      <c r="CX198" s="224"/>
      <c r="CY198" s="224"/>
      <c r="CZ198" s="224"/>
      <c r="DA198" s="224"/>
      <c r="DB198" s="224"/>
      <c r="DC198" s="224"/>
      <c r="DD198" s="224"/>
      <c r="DE198" s="224"/>
      <c r="DF198" s="224"/>
      <c r="DG198" s="224"/>
      <c r="DH198" s="224"/>
      <c r="DI198" s="224"/>
      <c r="DJ198" s="224"/>
      <c r="DK198" s="224"/>
      <c r="DL198" s="224"/>
      <c r="DM198" s="225"/>
      <c r="DN198" s="223"/>
      <c r="DO198" s="224"/>
      <c r="DP198" s="224"/>
      <c r="DQ198" s="224"/>
      <c r="DR198" s="224"/>
      <c r="DS198" s="224"/>
      <c r="DT198" s="224"/>
      <c r="DU198" s="224"/>
      <c r="DV198" s="224"/>
      <c r="DW198" s="224"/>
      <c r="DX198" s="224"/>
      <c r="DY198" s="224"/>
      <c r="DZ198" s="224"/>
      <c r="EA198" s="224"/>
      <c r="EB198" s="224"/>
      <c r="EC198" s="224"/>
      <c r="ED198" s="225"/>
      <c r="EE198" s="226"/>
      <c r="EF198" s="227"/>
      <c r="EG198" s="227"/>
      <c r="EH198" s="227"/>
      <c r="EI198" s="227"/>
      <c r="EJ198" s="227"/>
      <c r="EK198" s="227"/>
      <c r="EL198" s="227"/>
      <c r="EM198" s="227"/>
      <c r="EN198" s="227"/>
      <c r="EO198" s="227"/>
      <c r="EP198" s="227"/>
      <c r="EQ198" s="227"/>
      <c r="ER198" s="227"/>
      <c r="ES198" s="227"/>
      <c r="ET198" s="227"/>
      <c r="EU198" s="227"/>
      <c r="EV198" s="227"/>
      <c r="EW198" s="227"/>
      <c r="EX198" s="227"/>
      <c r="EY198" s="228"/>
    </row>
    <row r="199" spans="1:155" s="75" customFormat="1" ht="15" customHeight="1">
      <c r="A199" s="229"/>
      <c r="B199" s="230"/>
      <c r="C199" s="230"/>
      <c r="D199" s="230"/>
      <c r="E199" s="230"/>
      <c r="F199" s="230"/>
      <c r="G199" s="231"/>
      <c r="H199" s="232" t="s">
        <v>141</v>
      </c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3"/>
      <c r="BE199" s="234" t="s">
        <v>182</v>
      </c>
      <c r="BF199" s="235"/>
      <c r="BG199" s="235"/>
      <c r="BH199" s="235"/>
      <c r="BI199" s="235"/>
      <c r="BJ199" s="235"/>
      <c r="BK199" s="235"/>
      <c r="BL199" s="235"/>
      <c r="BM199" s="235"/>
      <c r="BN199" s="236"/>
      <c r="BO199" s="223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4"/>
      <c r="CD199" s="224"/>
      <c r="CE199" s="225"/>
      <c r="CF199" s="223"/>
      <c r="CG199" s="224"/>
      <c r="CH199" s="224"/>
      <c r="CI199" s="224"/>
      <c r="CJ199" s="224"/>
      <c r="CK199" s="224"/>
      <c r="CL199" s="224"/>
      <c r="CM199" s="224"/>
      <c r="CN199" s="224"/>
      <c r="CO199" s="224"/>
      <c r="CP199" s="224"/>
      <c r="CQ199" s="224"/>
      <c r="CR199" s="224"/>
      <c r="CS199" s="224"/>
      <c r="CT199" s="224"/>
      <c r="CU199" s="224"/>
      <c r="CV199" s="225"/>
      <c r="CW199" s="223"/>
      <c r="CX199" s="224"/>
      <c r="CY199" s="224"/>
      <c r="CZ199" s="224"/>
      <c r="DA199" s="224"/>
      <c r="DB199" s="224"/>
      <c r="DC199" s="224"/>
      <c r="DD199" s="224"/>
      <c r="DE199" s="224"/>
      <c r="DF199" s="224"/>
      <c r="DG199" s="224"/>
      <c r="DH199" s="224"/>
      <c r="DI199" s="224"/>
      <c r="DJ199" s="224"/>
      <c r="DK199" s="224"/>
      <c r="DL199" s="224"/>
      <c r="DM199" s="225"/>
      <c r="DN199" s="223"/>
      <c r="DO199" s="224"/>
      <c r="DP199" s="224"/>
      <c r="DQ199" s="224"/>
      <c r="DR199" s="224"/>
      <c r="DS199" s="224"/>
      <c r="DT199" s="224"/>
      <c r="DU199" s="224"/>
      <c r="DV199" s="224"/>
      <c r="DW199" s="224"/>
      <c r="DX199" s="224"/>
      <c r="DY199" s="224"/>
      <c r="DZ199" s="224"/>
      <c r="EA199" s="224"/>
      <c r="EB199" s="224"/>
      <c r="EC199" s="224"/>
      <c r="ED199" s="225"/>
      <c r="EE199" s="226"/>
      <c r="EF199" s="227"/>
      <c r="EG199" s="227"/>
      <c r="EH199" s="227"/>
      <c r="EI199" s="227"/>
      <c r="EJ199" s="227"/>
      <c r="EK199" s="227"/>
      <c r="EL199" s="227"/>
      <c r="EM199" s="227"/>
      <c r="EN199" s="227"/>
      <c r="EO199" s="227"/>
      <c r="EP199" s="227"/>
      <c r="EQ199" s="227"/>
      <c r="ER199" s="227"/>
      <c r="ES199" s="227"/>
      <c r="ET199" s="227"/>
      <c r="EU199" s="227"/>
      <c r="EV199" s="227"/>
      <c r="EW199" s="227"/>
      <c r="EX199" s="227"/>
      <c r="EY199" s="228"/>
    </row>
    <row r="200" spans="1:155" s="75" customFormat="1" ht="28.5" customHeight="1">
      <c r="A200" s="229" t="s">
        <v>220</v>
      </c>
      <c r="B200" s="230"/>
      <c r="C200" s="230"/>
      <c r="D200" s="230"/>
      <c r="E200" s="230"/>
      <c r="F200" s="230"/>
      <c r="G200" s="231"/>
      <c r="H200" s="232" t="s">
        <v>221</v>
      </c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3"/>
      <c r="BE200" s="234" t="s">
        <v>182</v>
      </c>
      <c r="BF200" s="235"/>
      <c r="BG200" s="235"/>
      <c r="BH200" s="235"/>
      <c r="BI200" s="235"/>
      <c r="BJ200" s="235"/>
      <c r="BK200" s="235"/>
      <c r="BL200" s="235"/>
      <c r="BM200" s="235"/>
      <c r="BN200" s="236"/>
      <c r="BO200" s="223">
        <v>0</v>
      </c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4"/>
      <c r="CA200" s="224"/>
      <c r="CB200" s="224"/>
      <c r="CC200" s="224"/>
      <c r="CD200" s="224"/>
      <c r="CE200" s="225"/>
      <c r="CF200" s="223">
        <v>0</v>
      </c>
      <c r="CG200" s="224"/>
      <c r="CH200" s="224"/>
      <c r="CI200" s="224"/>
      <c r="CJ200" s="224"/>
      <c r="CK200" s="224"/>
      <c r="CL200" s="224"/>
      <c r="CM200" s="224"/>
      <c r="CN200" s="224"/>
      <c r="CO200" s="224"/>
      <c r="CP200" s="224"/>
      <c r="CQ200" s="224"/>
      <c r="CR200" s="224"/>
      <c r="CS200" s="224"/>
      <c r="CT200" s="224"/>
      <c r="CU200" s="224"/>
      <c r="CV200" s="225"/>
      <c r="CW200" s="223">
        <v>0</v>
      </c>
      <c r="CX200" s="224"/>
      <c r="CY200" s="224"/>
      <c r="CZ200" s="224"/>
      <c r="DA200" s="224"/>
      <c r="DB200" s="224"/>
      <c r="DC200" s="224"/>
      <c r="DD200" s="224"/>
      <c r="DE200" s="224"/>
      <c r="DF200" s="224"/>
      <c r="DG200" s="224"/>
      <c r="DH200" s="224"/>
      <c r="DI200" s="224"/>
      <c r="DJ200" s="224"/>
      <c r="DK200" s="224"/>
      <c r="DL200" s="224"/>
      <c r="DM200" s="225"/>
      <c r="DN200" s="223"/>
      <c r="DO200" s="224"/>
      <c r="DP200" s="224"/>
      <c r="DQ200" s="224"/>
      <c r="DR200" s="224"/>
      <c r="DS200" s="224"/>
      <c r="DT200" s="224"/>
      <c r="DU200" s="224"/>
      <c r="DV200" s="224"/>
      <c r="DW200" s="224"/>
      <c r="DX200" s="224"/>
      <c r="DY200" s="224"/>
      <c r="DZ200" s="224"/>
      <c r="EA200" s="224"/>
      <c r="EB200" s="224"/>
      <c r="EC200" s="224"/>
      <c r="ED200" s="225"/>
      <c r="EE200" s="226"/>
      <c r="EF200" s="227"/>
      <c r="EG200" s="227"/>
      <c r="EH200" s="227"/>
      <c r="EI200" s="227"/>
      <c r="EJ200" s="227"/>
      <c r="EK200" s="227"/>
      <c r="EL200" s="227"/>
      <c r="EM200" s="227"/>
      <c r="EN200" s="227"/>
      <c r="EO200" s="227"/>
      <c r="EP200" s="227"/>
      <c r="EQ200" s="227"/>
      <c r="ER200" s="227"/>
      <c r="ES200" s="227"/>
      <c r="ET200" s="227"/>
      <c r="EU200" s="227"/>
      <c r="EV200" s="227"/>
      <c r="EW200" s="227"/>
      <c r="EX200" s="227"/>
      <c r="EY200" s="228"/>
    </row>
    <row r="201" spans="1:155" s="75" customFormat="1" ht="27" customHeight="1">
      <c r="A201" s="229" t="s">
        <v>222</v>
      </c>
      <c r="B201" s="230"/>
      <c r="C201" s="230"/>
      <c r="D201" s="230"/>
      <c r="E201" s="230"/>
      <c r="F201" s="230"/>
      <c r="G201" s="231"/>
      <c r="H201" s="232" t="s">
        <v>223</v>
      </c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3"/>
      <c r="BE201" s="234" t="s">
        <v>182</v>
      </c>
      <c r="BF201" s="235"/>
      <c r="BG201" s="235"/>
      <c r="BH201" s="235"/>
      <c r="BI201" s="235"/>
      <c r="BJ201" s="235"/>
      <c r="BK201" s="235"/>
      <c r="BL201" s="235"/>
      <c r="BM201" s="235"/>
      <c r="BN201" s="236"/>
      <c r="BO201" s="223">
        <v>0</v>
      </c>
      <c r="BP201" s="224"/>
      <c r="BQ201" s="224"/>
      <c r="BR201" s="224"/>
      <c r="BS201" s="224"/>
      <c r="BT201" s="224"/>
      <c r="BU201" s="224"/>
      <c r="BV201" s="224"/>
      <c r="BW201" s="224"/>
      <c r="BX201" s="224"/>
      <c r="BY201" s="224"/>
      <c r="BZ201" s="224"/>
      <c r="CA201" s="224"/>
      <c r="CB201" s="224"/>
      <c r="CC201" s="224"/>
      <c r="CD201" s="224"/>
      <c r="CE201" s="225"/>
      <c r="CF201" s="223">
        <v>0</v>
      </c>
      <c r="CG201" s="224"/>
      <c r="CH201" s="224"/>
      <c r="CI201" s="224"/>
      <c r="CJ201" s="224"/>
      <c r="CK201" s="224"/>
      <c r="CL201" s="224"/>
      <c r="CM201" s="224"/>
      <c r="CN201" s="224"/>
      <c r="CO201" s="224"/>
      <c r="CP201" s="224"/>
      <c r="CQ201" s="224"/>
      <c r="CR201" s="224"/>
      <c r="CS201" s="224"/>
      <c r="CT201" s="224"/>
      <c r="CU201" s="224"/>
      <c r="CV201" s="225"/>
      <c r="CW201" s="223">
        <v>0</v>
      </c>
      <c r="CX201" s="224"/>
      <c r="CY201" s="224"/>
      <c r="CZ201" s="224"/>
      <c r="DA201" s="224"/>
      <c r="DB201" s="224"/>
      <c r="DC201" s="224"/>
      <c r="DD201" s="224"/>
      <c r="DE201" s="224"/>
      <c r="DF201" s="224"/>
      <c r="DG201" s="224"/>
      <c r="DH201" s="224"/>
      <c r="DI201" s="224"/>
      <c r="DJ201" s="224"/>
      <c r="DK201" s="224"/>
      <c r="DL201" s="224"/>
      <c r="DM201" s="225"/>
      <c r="DN201" s="223"/>
      <c r="DO201" s="224"/>
      <c r="DP201" s="224"/>
      <c r="DQ201" s="224"/>
      <c r="DR201" s="224"/>
      <c r="DS201" s="224"/>
      <c r="DT201" s="224"/>
      <c r="DU201" s="224"/>
      <c r="DV201" s="224"/>
      <c r="DW201" s="224"/>
      <c r="DX201" s="224"/>
      <c r="DY201" s="224"/>
      <c r="DZ201" s="224"/>
      <c r="EA201" s="224"/>
      <c r="EB201" s="224"/>
      <c r="EC201" s="224"/>
      <c r="ED201" s="225"/>
      <c r="EE201" s="226"/>
      <c r="EF201" s="227"/>
      <c r="EG201" s="227"/>
      <c r="EH201" s="227"/>
      <c r="EI201" s="227"/>
      <c r="EJ201" s="227"/>
      <c r="EK201" s="227"/>
      <c r="EL201" s="227"/>
      <c r="EM201" s="227"/>
      <c r="EN201" s="227"/>
      <c r="EO201" s="227"/>
      <c r="EP201" s="227"/>
      <c r="EQ201" s="227"/>
      <c r="ER201" s="227"/>
      <c r="ES201" s="227"/>
      <c r="ET201" s="227"/>
      <c r="EU201" s="227"/>
      <c r="EV201" s="227"/>
      <c r="EW201" s="227"/>
      <c r="EX201" s="227"/>
      <c r="EY201" s="228"/>
    </row>
    <row r="202" spans="1:155" s="73" customFormat="1" ht="37.5" customHeight="1">
      <c r="A202" s="215" t="s">
        <v>247</v>
      </c>
      <c r="B202" s="216"/>
      <c r="C202" s="216"/>
      <c r="D202" s="216"/>
      <c r="E202" s="216"/>
      <c r="F202" s="216"/>
      <c r="G202" s="217"/>
      <c r="H202" s="72"/>
      <c r="I202" s="218" t="s">
        <v>248</v>
      </c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9"/>
      <c r="BE202" s="220" t="s">
        <v>182</v>
      </c>
      <c r="BF202" s="221"/>
      <c r="BG202" s="221"/>
      <c r="BH202" s="221"/>
      <c r="BI202" s="221"/>
      <c r="BJ202" s="221"/>
      <c r="BK202" s="221"/>
      <c r="BL202" s="221"/>
      <c r="BM202" s="221"/>
      <c r="BN202" s="222"/>
      <c r="BO202" s="209">
        <f>BO203+BO206</f>
        <v>120056.58</v>
      </c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  <c r="BZ202" s="210"/>
      <c r="CA202" s="210"/>
      <c r="CB202" s="210"/>
      <c r="CC202" s="210"/>
      <c r="CD202" s="210"/>
      <c r="CE202" s="211"/>
      <c r="CF202" s="209">
        <f>CF203+CF206</f>
        <v>70090.5</v>
      </c>
      <c r="CG202" s="210"/>
      <c r="CH202" s="210"/>
      <c r="CI202" s="210"/>
      <c r="CJ202" s="210"/>
      <c r="CK202" s="210"/>
      <c r="CL202" s="210"/>
      <c r="CM202" s="210"/>
      <c r="CN202" s="210"/>
      <c r="CO202" s="210"/>
      <c r="CP202" s="210"/>
      <c r="CQ202" s="210"/>
      <c r="CR202" s="210"/>
      <c r="CS202" s="210"/>
      <c r="CT202" s="210"/>
      <c r="CU202" s="210"/>
      <c r="CV202" s="211"/>
      <c r="CW202" s="209">
        <f>CF202-BO202</f>
        <v>-49966.08</v>
      </c>
      <c r="CX202" s="210"/>
      <c r="CY202" s="210"/>
      <c r="CZ202" s="210"/>
      <c r="DA202" s="210"/>
      <c r="DB202" s="210"/>
      <c r="DC202" s="210"/>
      <c r="DD202" s="210"/>
      <c r="DE202" s="210"/>
      <c r="DF202" s="210"/>
      <c r="DG202" s="210"/>
      <c r="DH202" s="210"/>
      <c r="DI202" s="210"/>
      <c r="DJ202" s="210"/>
      <c r="DK202" s="210"/>
      <c r="DL202" s="210"/>
      <c r="DM202" s="211"/>
      <c r="DN202" s="209">
        <f>CF202/BO202*100-100</f>
        <v>-41.6187767467639</v>
      </c>
      <c r="DO202" s="210"/>
      <c r="DP202" s="210"/>
      <c r="DQ202" s="210"/>
      <c r="DR202" s="210"/>
      <c r="DS202" s="210"/>
      <c r="DT202" s="210"/>
      <c r="DU202" s="210"/>
      <c r="DV202" s="210"/>
      <c r="DW202" s="210"/>
      <c r="DX202" s="210"/>
      <c r="DY202" s="210"/>
      <c r="DZ202" s="210"/>
      <c r="EA202" s="210"/>
      <c r="EB202" s="210"/>
      <c r="EC202" s="210"/>
      <c r="ED202" s="211"/>
      <c r="EE202" s="212"/>
      <c r="EF202" s="213"/>
      <c r="EG202" s="213"/>
      <c r="EH202" s="213"/>
      <c r="EI202" s="213"/>
      <c r="EJ202" s="213"/>
      <c r="EK202" s="213"/>
      <c r="EL202" s="213"/>
      <c r="EM202" s="213"/>
      <c r="EN202" s="213"/>
      <c r="EO202" s="213"/>
      <c r="EP202" s="213"/>
      <c r="EQ202" s="213"/>
      <c r="ER202" s="213"/>
      <c r="ES202" s="213"/>
      <c r="ET202" s="213"/>
      <c r="EU202" s="213"/>
      <c r="EV202" s="213"/>
      <c r="EW202" s="213"/>
      <c r="EX202" s="213"/>
      <c r="EY202" s="214"/>
    </row>
    <row r="203" spans="1:155" s="78" customFormat="1" ht="12.75">
      <c r="A203" s="243" t="s">
        <v>249</v>
      </c>
      <c r="B203" s="244"/>
      <c r="C203" s="244"/>
      <c r="D203" s="244"/>
      <c r="E203" s="244"/>
      <c r="F203" s="244"/>
      <c r="G203" s="245"/>
      <c r="H203" s="77"/>
      <c r="I203" s="246" t="s">
        <v>193</v>
      </c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  <c r="BB203" s="246"/>
      <c r="BC203" s="246"/>
      <c r="BD203" s="247"/>
      <c r="BE203" s="248" t="s">
        <v>182</v>
      </c>
      <c r="BF203" s="249"/>
      <c r="BG203" s="249"/>
      <c r="BH203" s="249"/>
      <c r="BI203" s="249"/>
      <c r="BJ203" s="249"/>
      <c r="BK203" s="249"/>
      <c r="BL203" s="249"/>
      <c r="BM203" s="249"/>
      <c r="BN203" s="250"/>
      <c r="BO203" s="237">
        <f>BO204+BO205</f>
        <v>0</v>
      </c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8"/>
      <c r="CC203" s="238"/>
      <c r="CD203" s="238"/>
      <c r="CE203" s="239"/>
      <c r="CF203" s="237">
        <f>CF204+CF205</f>
        <v>0</v>
      </c>
      <c r="CG203" s="238"/>
      <c r="CH203" s="238"/>
      <c r="CI203" s="238"/>
      <c r="CJ203" s="238"/>
      <c r="CK203" s="238"/>
      <c r="CL203" s="238"/>
      <c r="CM203" s="238"/>
      <c r="CN203" s="238"/>
      <c r="CO203" s="238"/>
      <c r="CP203" s="238"/>
      <c r="CQ203" s="238"/>
      <c r="CR203" s="238"/>
      <c r="CS203" s="238"/>
      <c r="CT203" s="238"/>
      <c r="CU203" s="238"/>
      <c r="CV203" s="239"/>
      <c r="CW203" s="237">
        <f>CF203-BO203</f>
        <v>0</v>
      </c>
      <c r="CX203" s="238"/>
      <c r="CY203" s="238"/>
      <c r="CZ203" s="238"/>
      <c r="DA203" s="238"/>
      <c r="DB203" s="238"/>
      <c r="DC203" s="238"/>
      <c r="DD203" s="238"/>
      <c r="DE203" s="238"/>
      <c r="DF203" s="238"/>
      <c r="DG203" s="238"/>
      <c r="DH203" s="238"/>
      <c r="DI203" s="238"/>
      <c r="DJ203" s="238"/>
      <c r="DK203" s="238"/>
      <c r="DL203" s="238"/>
      <c r="DM203" s="239"/>
      <c r="DN203" s="265"/>
      <c r="DO203" s="266"/>
      <c r="DP203" s="266"/>
      <c r="DQ203" s="266"/>
      <c r="DR203" s="266"/>
      <c r="DS203" s="266"/>
      <c r="DT203" s="266"/>
      <c r="DU203" s="266"/>
      <c r="DV203" s="266"/>
      <c r="DW203" s="266"/>
      <c r="DX203" s="266"/>
      <c r="DY203" s="266"/>
      <c r="DZ203" s="266"/>
      <c r="EA203" s="266"/>
      <c r="EB203" s="266"/>
      <c r="EC203" s="266"/>
      <c r="ED203" s="267"/>
      <c r="EE203" s="240"/>
      <c r="EF203" s="241"/>
      <c r="EG203" s="241"/>
      <c r="EH203" s="241"/>
      <c r="EI203" s="241"/>
      <c r="EJ203" s="241"/>
      <c r="EK203" s="241"/>
      <c r="EL203" s="241"/>
      <c r="EM203" s="241"/>
      <c r="EN203" s="241"/>
      <c r="EO203" s="241"/>
      <c r="EP203" s="241"/>
      <c r="EQ203" s="241"/>
      <c r="ER203" s="241"/>
      <c r="ES203" s="241"/>
      <c r="ET203" s="241"/>
      <c r="EU203" s="241"/>
      <c r="EV203" s="241"/>
      <c r="EW203" s="241"/>
      <c r="EX203" s="241"/>
      <c r="EY203" s="242"/>
    </row>
    <row r="204" spans="1:155" ht="15" customHeight="1">
      <c r="A204" s="257" t="s">
        <v>232</v>
      </c>
      <c r="B204" s="258"/>
      <c r="C204" s="258"/>
      <c r="D204" s="258"/>
      <c r="E204" s="258"/>
      <c r="F204" s="258"/>
      <c r="G204" s="259"/>
      <c r="H204" s="260" t="s">
        <v>250</v>
      </c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260"/>
      <c r="AI204" s="260"/>
      <c r="AJ204" s="260"/>
      <c r="AK204" s="260"/>
      <c r="AL204" s="260"/>
      <c r="AM204" s="260"/>
      <c r="AN204" s="260"/>
      <c r="AO204" s="260"/>
      <c r="AP204" s="260"/>
      <c r="AQ204" s="260"/>
      <c r="AR204" s="260"/>
      <c r="AS204" s="260"/>
      <c r="AT204" s="260"/>
      <c r="AU204" s="260"/>
      <c r="AV204" s="260"/>
      <c r="AW204" s="260"/>
      <c r="AX204" s="260"/>
      <c r="AY204" s="260"/>
      <c r="AZ204" s="260"/>
      <c r="BA204" s="260"/>
      <c r="BB204" s="260"/>
      <c r="BC204" s="260"/>
      <c r="BD204" s="261"/>
      <c r="BE204" s="262" t="s">
        <v>182</v>
      </c>
      <c r="BF204" s="263"/>
      <c r="BG204" s="263"/>
      <c r="BH204" s="263"/>
      <c r="BI204" s="263"/>
      <c r="BJ204" s="263"/>
      <c r="BK204" s="263"/>
      <c r="BL204" s="263"/>
      <c r="BM204" s="263"/>
      <c r="BN204" s="264"/>
      <c r="BO204" s="251">
        <v>0</v>
      </c>
      <c r="BP204" s="252"/>
      <c r="BQ204" s="252"/>
      <c r="BR204" s="252"/>
      <c r="BS204" s="252"/>
      <c r="BT204" s="252"/>
      <c r="BU204" s="252"/>
      <c r="BV204" s="252"/>
      <c r="BW204" s="252"/>
      <c r="BX204" s="252"/>
      <c r="BY204" s="252"/>
      <c r="BZ204" s="252"/>
      <c r="CA204" s="252"/>
      <c r="CB204" s="252"/>
      <c r="CC204" s="252"/>
      <c r="CD204" s="252"/>
      <c r="CE204" s="253"/>
      <c r="CF204" s="251">
        <v>0</v>
      </c>
      <c r="CG204" s="252"/>
      <c r="CH204" s="252"/>
      <c r="CI204" s="252"/>
      <c r="CJ204" s="252"/>
      <c r="CK204" s="252"/>
      <c r="CL204" s="252"/>
      <c r="CM204" s="252"/>
      <c r="CN204" s="252"/>
      <c r="CO204" s="252"/>
      <c r="CP204" s="252"/>
      <c r="CQ204" s="252"/>
      <c r="CR204" s="252"/>
      <c r="CS204" s="252"/>
      <c r="CT204" s="252"/>
      <c r="CU204" s="252"/>
      <c r="CV204" s="253"/>
      <c r="CW204" s="251">
        <v>0</v>
      </c>
      <c r="CX204" s="252"/>
      <c r="CY204" s="252"/>
      <c r="CZ204" s="252"/>
      <c r="DA204" s="252"/>
      <c r="DB204" s="252"/>
      <c r="DC204" s="252"/>
      <c r="DD204" s="252"/>
      <c r="DE204" s="252"/>
      <c r="DF204" s="252"/>
      <c r="DG204" s="252"/>
      <c r="DH204" s="252"/>
      <c r="DI204" s="252"/>
      <c r="DJ204" s="252"/>
      <c r="DK204" s="252"/>
      <c r="DL204" s="252"/>
      <c r="DM204" s="253"/>
      <c r="DN204" s="251"/>
      <c r="DO204" s="252"/>
      <c r="DP204" s="252"/>
      <c r="DQ204" s="252"/>
      <c r="DR204" s="252"/>
      <c r="DS204" s="252"/>
      <c r="DT204" s="252"/>
      <c r="DU204" s="252"/>
      <c r="DV204" s="252"/>
      <c r="DW204" s="252"/>
      <c r="DX204" s="252"/>
      <c r="DY204" s="252"/>
      <c r="DZ204" s="252"/>
      <c r="EA204" s="252"/>
      <c r="EB204" s="252"/>
      <c r="EC204" s="252"/>
      <c r="ED204" s="253"/>
      <c r="EE204" s="254"/>
      <c r="EF204" s="255"/>
      <c r="EG204" s="255"/>
      <c r="EH204" s="255"/>
      <c r="EI204" s="255"/>
      <c r="EJ204" s="255"/>
      <c r="EK204" s="255"/>
      <c r="EL204" s="255"/>
      <c r="EM204" s="255"/>
      <c r="EN204" s="255"/>
      <c r="EO204" s="255"/>
      <c r="EP204" s="255"/>
      <c r="EQ204" s="255"/>
      <c r="ER204" s="255"/>
      <c r="ES204" s="255"/>
      <c r="ET204" s="255"/>
      <c r="EU204" s="255"/>
      <c r="EV204" s="255"/>
      <c r="EW204" s="255"/>
      <c r="EX204" s="255"/>
      <c r="EY204" s="256"/>
    </row>
    <row r="205" spans="1:155" ht="12.75">
      <c r="A205" s="257" t="s">
        <v>234</v>
      </c>
      <c r="B205" s="258"/>
      <c r="C205" s="258"/>
      <c r="D205" s="258"/>
      <c r="E205" s="258"/>
      <c r="F205" s="258"/>
      <c r="G205" s="259"/>
      <c r="H205" s="260" t="s">
        <v>251</v>
      </c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260"/>
      <c r="AI205" s="260"/>
      <c r="AJ205" s="260"/>
      <c r="AK205" s="260"/>
      <c r="AL205" s="260"/>
      <c r="AM205" s="260"/>
      <c r="AN205" s="260"/>
      <c r="AO205" s="260"/>
      <c r="AP205" s="260"/>
      <c r="AQ205" s="260"/>
      <c r="AR205" s="260"/>
      <c r="AS205" s="260"/>
      <c r="AT205" s="260"/>
      <c r="AU205" s="260"/>
      <c r="AV205" s="260"/>
      <c r="AW205" s="260"/>
      <c r="AX205" s="260"/>
      <c r="AY205" s="260"/>
      <c r="AZ205" s="260"/>
      <c r="BA205" s="260"/>
      <c r="BB205" s="260"/>
      <c r="BC205" s="260"/>
      <c r="BD205" s="261"/>
      <c r="BE205" s="262" t="s">
        <v>182</v>
      </c>
      <c r="BF205" s="263"/>
      <c r="BG205" s="263"/>
      <c r="BH205" s="263"/>
      <c r="BI205" s="263"/>
      <c r="BJ205" s="263"/>
      <c r="BK205" s="263"/>
      <c r="BL205" s="263"/>
      <c r="BM205" s="263"/>
      <c r="BN205" s="264"/>
      <c r="BO205" s="251">
        <v>0</v>
      </c>
      <c r="BP205" s="252"/>
      <c r="BQ205" s="252"/>
      <c r="BR205" s="252"/>
      <c r="BS205" s="252"/>
      <c r="BT205" s="252"/>
      <c r="BU205" s="252"/>
      <c r="BV205" s="252"/>
      <c r="BW205" s="252"/>
      <c r="BX205" s="252"/>
      <c r="BY205" s="252"/>
      <c r="BZ205" s="252"/>
      <c r="CA205" s="252"/>
      <c r="CB205" s="252"/>
      <c r="CC205" s="252"/>
      <c r="CD205" s="252"/>
      <c r="CE205" s="253"/>
      <c r="CF205" s="251">
        <v>0</v>
      </c>
      <c r="CG205" s="252"/>
      <c r="CH205" s="252"/>
      <c r="CI205" s="252"/>
      <c r="CJ205" s="252"/>
      <c r="CK205" s="252"/>
      <c r="CL205" s="252"/>
      <c r="CM205" s="252"/>
      <c r="CN205" s="252"/>
      <c r="CO205" s="252"/>
      <c r="CP205" s="252"/>
      <c r="CQ205" s="252"/>
      <c r="CR205" s="252"/>
      <c r="CS205" s="252"/>
      <c r="CT205" s="252"/>
      <c r="CU205" s="252"/>
      <c r="CV205" s="253"/>
      <c r="CW205" s="251">
        <v>0</v>
      </c>
      <c r="CX205" s="252"/>
      <c r="CY205" s="252"/>
      <c r="CZ205" s="252"/>
      <c r="DA205" s="252"/>
      <c r="DB205" s="252"/>
      <c r="DC205" s="252"/>
      <c r="DD205" s="252"/>
      <c r="DE205" s="252"/>
      <c r="DF205" s="252"/>
      <c r="DG205" s="252"/>
      <c r="DH205" s="252"/>
      <c r="DI205" s="252"/>
      <c r="DJ205" s="252"/>
      <c r="DK205" s="252"/>
      <c r="DL205" s="252"/>
      <c r="DM205" s="253"/>
      <c r="DN205" s="251"/>
      <c r="DO205" s="252"/>
      <c r="DP205" s="252"/>
      <c r="DQ205" s="252"/>
      <c r="DR205" s="252"/>
      <c r="DS205" s="252"/>
      <c r="DT205" s="252"/>
      <c r="DU205" s="252"/>
      <c r="DV205" s="252"/>
      <c r="DW205" s="252"/>
      <c r="DX205" s="252"/>
      <c r="DY205" s="252"/>
      <c r="DZ205" s="252"/>
      <c r="EA205" s="252"/>
      <c r="EB205" s="252"/>
      <c r="EC205" s="252"/>
      <c r="ED205" s="253"/>
      <c r="EE205" s="254"/>
      <c r="EF205" s="255"/>
      <c r="EG205" s="255"/>
      <c r="EH205" s="255"/>
      <c r="EI205" s="255"/>
      <c r="EJ205" s="255"/>
      <c r="EK205" s="255"/>
      <c r="EL205" s="255"/>
      <c r="EM205" s="255"/>
      <c r="EN205" s="255"/>
      <c r="EO205" s="255"/>
      <c r="EP205" s="255"/>
      <c r="EQ205" s="255"/>
      <c r="ER205" s="255"/>
      <c r="ES205" s="255"/>
      <c r="ET205" s="255"/>
      <c r="EU205" s="255"/>
      <c r="EV205" s="255"/>
      <c r="EW205" s="255"/>
      <c r="EX205" s="255"/>
      <c r="EY205" s="256"/>
    </row>
    <row r="206" spans="1:155" s="78" customFormat="1" ht="12.75">
      <c r="A206" s="243" t="s">
        <v>252</v>
      </c>
      <c r="B206" s="244"/>
      <c r="C206" s="244"/>
      <c r="D206" s="244"/>
      <c r="E206" s="244"/>
      <c r="F206" s="244"/>
      <c r="G206" s="245"/>
      <c r="H206" s="77"/>
      <c r="I206" s="246" t="s">
        <v>195</v>
      </c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6"/>
      <c r="AY206" s="246"/>
      <c r="AZ206" s="246"/>
      <c r="BA206" s="246"/>
      <c r="BB206" s="246"/>
      <c r="BC206" s="246"/>
      <c r="BD206" s="247"/>
      <c r="BE206" s="248" t="s">
        <v>182</v>
      </c>
      <c r="BF206" s="249"/>
      <c r="BG206" s="249"/>
      <c r="BH206" s="249"/>
      <c r="BI206" s="249"/>
      <c r="BJ206" s="249"/>
      <c r="BK206" s="249"/>
      <c r="BL206" s="249"/>
      <c r="BM206" s="249"/>
      <c r="BN206" s="250"/>
      <c r="BO206" s="237">
        <f>BO208+BO213+BO221+BO224+BO229+BO228+BO235</f>
        <v>120056.58</v>
      </c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  <c r="CC206" s="238"/>
      <c r="CD206" s="238"/>
      <c r="CE206" s="239"/>
      <c r="CF206" s="237">
        <f>CF208+CF213+CF221+CF224+CF229+CF228+CF235</f>
        <v>70090.5</v>
      </c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9"/>
      <c r="CW206" s="237">
        <f>CF206-BO206</f>
        <v>-49966.08</v>
      </c>
      <c r="CX206" s="238"/>
      <c r="CY206" s="238"/>
      <c r="CZ206" s="238"/>
      <c r="DA206" s="238"/>
      <c r="DB206" s="238"/>
      <c r="DC206" s="238"/>
      <c r="DD206" s="238"/>
      <c r="DE206" s="238"/>
      <c r="DF206" s="238"/>
      <c r="DG206" s="238"/>
      <c r="DH206" s="238"/>
      <c r="DI206" s="238"/>
      <c r="DJ206" s="238"/>
      <c r="DK206" s="238"/>
      <c r="DL206" s="238"/>
      <c r="DM206" s="239"/>
      <c r="DN206" s="237">
        <f>CF206/BO206*100-100</f>
        <v>-41.6187767467639</v>
      </c>
      <c r="DO206" s="238"/>
      <c r="DP206" s="238"/>
      <c r="DQ206" s="238"/>
      <c r="DR206" s="238"/>
      <c r="DS206" s="238"/>
      <c r="DT206" s="238"/>
      <c r="DU206" s="238"/>
      <c r="DV206" s="238"/>
      <c r="DW206" s="238"/>
      <c r="DX206" s="238"/>
      <c r="DY206" s="238"/>
      <c r="DZ206" s="238"/>
      <c r="EA206" s="238"/>
      <c r="EB206" s="238"/>
      <c r="EC206" s="238"/>
      <c r="ED206" s="239"/>
      <c r="EE206" s="240"/>
      <c r="EF206" s="241"/>
      <c r="EG206" s="241"/>
      <c r="EH206" s="241"/>
      <c r="EI206" s="241"/>
      <c r="EJ206" s="241"/>
      <c r="EK206" s="241"/>
      <c r="EL206" s="241"/>
      <c r="EM206" s="241"/>
      <c r="EN206" s="241"/>
      <c r="EO206" s="241"/>
      <c r="EP206" s="241"/>
      <c r="EQ206" s="241"/>
      <c r="ER206" s="241"/>
      <c r="ES206" s="241"/>
      <c r="ET206" s="241"/>
      <c r="EU206" s="241"/>
      <c r="EV206" s="241"/>
      <c r="EW206" s="241"/>
      <c r="EX206" s="241"/>
      <c r="EY206" s="242"/>
    </row>
    <row r="207" spans="1:155" s="75" customFormat="1" ht="12.75">
      <c r="A207" s="229"/>
      <c r="B207" s="230"/>
      <c r="C207" s="230"/>
      <c r="D207" s="230"/>
      <c r="E207" s="230"/>
      <c r="F207" s="230"/>
      <c r="G207" s="231"/>
      <c r="H207" s="76"/>
      <c r="I207" s="232" t="s">
        <v>55</v>
      </c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  <c r="BD207" s="233"/>
      <c r="BE207" s="234"/>
      <c r="BF207" s="235"/>
      <c r="BG207" s="235"/>
      <c r="BH207" s="235"/>
      <c r="BI207" s="235"/>
      <c r="BJ207" s="235"/>
      <c r="BK207" s="235"/>
      <c r="BL207" s="235"/>
      <c r="BM207" s="235"/>
      <c r="BN207" s="236"/>
      <c r="BO207" s="223">
        <v>0</v>
      </c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4"/>
      <c r="CD207" s="224"/>
      <c r="CE207" s="225"/>
      <c r="CF207" s="223">
        <v>0</v>
      </c>
      <c r="CG207" s="224"/>
      <c r="CH207" s="224"/>
      <c r="CI207" s="224"/>
      <c r="CJ207" s="224"/>
      <c r="CK207" s="224"/>
      <c r="CL207" s="224"/>
      <c r="CM207" s="224"/>
      <c r="CN207" s="224"/>
      <c r="CO207" s="224"/>
      <c r="CP207" s="224"/>
      <c r="CQ207" s="224"/>
      <c r="CR207" s="224"/>
      <c r="CS207" s="224"/>
      <c r="CT207" s="224"/>
      <c r="CU207" s="224"/>
      <c r="CV207" s="225"/>
      <c r="CW207" s="223">
        <v>0</v>
      </c>
      <c r="CX207" s="224"/>
      <c r="CY207" s="224"/>
      <c r="CZ207" s="224"/>
      <c r="DA207" s="224"/>
      <c r="DB207" s="224"/>
      <c r="DC207" s="224"/>
      <c r="DD207" s="224"/>
      <c r="DE207" s="224"/>
      <c r="DF207" s="224"/>
      <c r="DG207" s="224"/>
      <c r="DH207" s="224"/>
      <c r="DI207" s="224"/>
      <c r="DJ207" s="224"/>
      <c r="DK207" s="224"/>
      <c r="DL207" s="224"/>
      <c r="DM207" s="225"/>
      <c r="DN207" s="223"/>
      <c r="DO207" s="224"/>
      <c r="DP207" s="224"/>
      <c r="DQ207" s="224"/>
      <c r="DR207" s="224"/>
      <c r="DS207" s="224"/>
      <c r="DT207" s="224"/>
      <c r="DU207" s="224"/>
      <c r="DV207" s="224"/>
      <c r="DW207" s="224"/>
      <c r="DX207" s="224"/>
      <c r="DY207" s="224"/>
      <c r="DZ207" s="224"/>
      <c r="EA207" s="224"/>
      <c r="EB207" s="224"/>
      <c r="EC207" s="224"/>
      <c r="ED207" s="225"/>
      <c r="EE207" s="226"/>
      <c r="EF207" s="227"/>
      <c r="EG207" s="227"/>
      <c r="EH207" s="227"/>
      <c r="EI207" s="227"/>
      <c r="EJ207" s="227"/>
      <c r="EK207" s="227"/>
      <c r="EL207" s="227"/>
      <c r="EM207" s="227"/>
      <c r="EN207" s="227"/>
      <c r="EO207" s="227"/>
      <c r="EP207" s="227"/>
      <c r="EQ207" s="227"/>
      <c r="ER207" s="227"/>
      <c r="ES207" s="227"/>
      <c r="ET207" s="227"/>
      <c r="EU207" s="227"/>
      <c r="EV207" s="227"/>
      <c r="EW207" s="227"/>
      <c r="EX207" s="227"/>
      <c r="EY207" s="228"/>
    </row>
    <row r="208" spans="1:155" s="75" customFormat="1" ht="24.75" customHeight="1">
      <c r="A208" s="229" t="s">
        <v>196</v>
      </c>
      <c r="B208" s="230"/>
      <c r="C208" s="230"/>
      <c r="D208" s="230"/>
      <c r="E208" s="230"/>
      <c r="F208" s="230"/>
      <c r="G208" s="231"/>
      <c r="H208" s="232" t="s">
        <v>197</v>
      </c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3"/>
      <c r="BE208" s="234" t="s">
        <v>182</v>
      </c>
      <c r="BF208" s="235"/>
      <c r="BG208" s="235"/>
      <c r="BH208" s="235"/>
      <c r="BI208" s="235"/>
      <c r="BJ208" s="235"/>
      <c r="BK208" s="235"/>
      <c r="BL208" s="235"/>
      <c r="BM208" s="235"/>
      <c r="BN208" s="236"/>
      <c r="BO208" s="223">
        <f>BO210+BO211+BO212</f>
        <v>0</v>
      </c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4"/>
      <c r="CA208" s="224"/>
      <c r="CB208" s="224"/>
      <c r="CC208" s="224"/>
      <c r="CD208" s="224"/>
      <c r="CE208" s="225"/>
      <c r="CF208" s="223">
        <f>CF210+CF211+CF212</f>
        <v>0</v>
      </c>
      <c r="CG208" s="224"/>
      <c r="CH208" s="224"/>
      <c r="CI208" s="224"/>
      <c r="CJ208" s="224"/>
      <c r="CK208" s="224"/>
      <c r="CL208" s="224"/>
      <c r="CM208" s="224"/>
      <c r="CN208" s="224"/>
      <c r="CO208" s="224"/>
      <c r="CP208" s="224"/>
      <c r="CQ208" s="224"/>
      <c r="CR208" s="224"/>
      <c r="CS208" s="224"/>
      <c r="CT208" s="224"/>
      <c r="CU208" s="224"/>
      <c r="CV208" s="225"/>
      <c r="CW208" s="223">
        <f>CF208-BO208</f>
        <v>0</v>
      </c>
      <c r="CX208" s="224"/>
      <c r="CY208" s="224"/>
      <c r="CZ208" s="224"/>
      <c r="DA208" s="224"/>
      <c r="DB208" s="224"/>
      <c r="DC208" s="224"/>
      <c r="DD208" s="224"/>
      <c r="DE208" s="224"/>
      <c r="DF208" s="224"/>
      <c r="DG208" s="224"/>
      <c r="DH208" s="224"/>
      <c r="DI208" s="224"/>
      <c r="DJ208" s="224"/>
      <c r="DK208" s="224"/>
      <c r="DL208" s="224"/>
      <c r="DM208" s="225"/>
      <c r="DN208" s="223"/>
      <c r="DO208" s="224"/>
      <c r="DP208" s="224"/>
      <c r="DQ208" s="224"/>
      <c r="DR208" s="224"/>
      <c r="DS208" s="224"/>
      <c r="DT208" s="224"/>
      <c r="DU208" s="224"/>
      <c r="DV208" s="224"/>
      <c r="DW208" s="224"/>
      <c r="DX208" s="224"/>
      <c r="DY208" s="224"/>
      <c r="DZ208" s="224"/>
      <c r="EA208" s="224"/>
      <c r="EB208" s="224"/>
      <c r="EC208" s="224"/>
      <c r="ED208" s="225"/>
      <c r="EE208" s="226"/>
      <c r="EF208" s="227"/>
      <c r="EG208" s="227"/>
      <c r="EH208" s="227"/>
      <c r="EI208" s="227"/>
      <c r="EJ208" s="227"/>
      <c r="EK208" s="227"/>
      <c r="EL208" s="227"/>
      <c r="EM208" s="227"/>
      <c r="EN208" s="227"/>
      <c r="EO208" s="227"/>
      <c r="EP208" s="227"/>
      <c r="EQ208" s="227"/>
      <c r="ER208" s="227"/>
      <c r="ES208" s="227"/>
      <c r="ET208" s="227"/>
      <c r="EU208" s="227"/>
      <c r="EV208" s="227"/>
      <c r="EW208" s="227"/>
      <c r="EX208" s="227"/>
      <c r="EY208" s="228"/>
    </row>
    <row r="209" spans="1:155" s="75" customFormat="1" ht="15" customHeight="1">
      <c r="A209" s="229"/>
      <c r="B209" s="230"/>
      <c r="C209" s="230"/>
      <c r="D209" s="230"/>
      <c r="E209" s="230"/>
      <c r="F209" s="230"/>
      <c r="G209" s="231"/>
      <c r="H209" s="232" t="s">
        <v>141</v>
      </c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  <c r="BB209" s="232"/>
      <c r="BC209" s="232"/>
      <c r="BD209" s="233"/>
      <c r="BE209" s="234" t="s">
        <v>182</v>
      </c>
      <c r="BF209" s="235"/>
      <c r="BG209" s="235"/>
      <c r="BH209" s="235"/>
      <c r="BI209" s="235"/>
      <c r="BJ209" s="235"/>
      <c r="BK209" s="235"/>
      <c r="BL209" s="235"/>
      <c r="BM209" s="235"/>
      <c r="BN209" s="236"/>
      <c r="BO209" s="223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4"/>
      <c r="CD209" s="224"/>
      <c r="CE209" s="225"/>
      <c r="CF209" s="223"/>
      <c r="CG209" s="224"/>
      <c r="CH209" s="224"/>
      <c r="CI209" s="224"/>
      <c r="CJ209" s="224"/>
      <c r="CK209" s="224"/>
      <c r="CL209" s="224"/>
      <c r="CM209" s="224"/>
      <c r="CN209" s="224"/>
      <c r="CO209" s="224"/>
      <c r="CP209" s="224"/>
      <c r="CQ209" s="224"/>
      <c r="CR209" s="224"/>
      <c r="CS209" s="224"/>
      <c r="CT209" s="224"/>
      <c r="CU209" s="224"/>
      <c r="CV209" s="225"/>
      <c r="CW209" s="223"/>
      <c r="CX209" s="224"/>
      <c r="CY209" s="224"/>
      <c r="CZ209" s="224"/>
      <c r="DA209" s="224"/>
      <c r="DB209" s="224"/>
      <c r="DC209" s="224"/>
      <c r="DD209" s="224"/>
      <c r="DE209" s="224"/>
      <c r="DF209" s="224"/>
      <c r="DG209" s="224"/>
      <c r="DH209" s="224"/>
      <c r="DI209" s="224"/>
      <c r="DJ209" s="224"/>
      <c r="DK209" s="224"/>
      <c r="DL209" s="224"/>
      <c r="DM209" s="225"/>
      <c r="DN209" s="223"/>
      <c r="DO209" s="224"/>
      <c r="DP209" s="224"/>
      <c r="DQ209" s="224"/>
      <c r="DR209" s="224"/>
      <c r="DS209" s="224"/>
      <c r="DT209" s="224"/>
      <c r="DU209" s="224"/>
      <c r="DV209" s="224"/>
      <c r="DW209" s="224"/>
      <c r="DX209" s="224"/>
      <c r="DY209" s="224"/>
      <c r="DZ209" s="224"/>
      <c r="EA209" s="224"/>
      <c r="EB209" s="224"/>
      <c r="EC209" s="224"/>
      <c r="ED209" s="225"/>
      <c r="EE209" s="226"/>
      <c r="EF209" s="227"/>
      <c r="EG209" s="227"/>
      <c r="EH209" s="227"/>
      <c r="EI209" s="227"/>
      <c r="EJ209" s="227"/>
      <c r="EK209" s="227"/>
      <c r="EL209" s="227"/>
      <c r="EM209" s="227"/>
      <c r="EN209" s="227"/>
      <c r="EO209" s="227"/>
      <c r="EP209" s="227"/>
      <c r="EQ209" s="227"/>
      <c r="ER209" s="227"/>
      <c r="ES209" s="227"/>
      <c r="ET209" s="227"/>
      <c r="EU209" s="227"/>
      <c r="EV209" s="227"/>
      <c r="EW209" s="227"/>
      <c r="EX209" s="227"/>
      <c r="EY209" s="228"/>
    </row>
    <row r="210" spans="1:155" s="75" customFormat="1" ht="15" customHeight="1">
      <c r="A210" s="229" t="s">
        <v>122</v>
      </c>
      <c r="B210" s="230"/>
      <c r="C210" s="230"/>
      <c r="D210" s="230"/>
      <c r="E210" s="230"/>
      <c r="F210" s="230"/>
      <c r="G210" s="231"/>
      <c r="H210" s="232" t="s">
        <v>123</v>
      </c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32"/>
      <c r="BC210" s="232"/>
      <c r="BD210" s="233"/>
      <c r="BE210" s="234" t="s">
        <v>182</v>
      </c>
      <c r="BF210" s="235"/>
      <c r="BG210" s="235"/>
      <c r="BH210" s="235"/>
      <c r="BI210" s="235"/>
      <c r="BJ210" s="235"/>
      <c r="BK210" s="235"/>
      <c r="BL210" s="235"/>
      <c r="BM210" s="235"/>
      <c r="BN210" s="236"/>
      <c r="BO210" s="223">
        <v>0</v>
      </c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4"/>
      <c r="CD210" s="224"/>
      <c r="CE210" s="225"/>
      <c r="CF210" s="223">
        <v>0</v>
      </c>
      <c r="CG210" s="224"/>
      <c r="CH210" s="224"/>
      <c r="CI210" s="224"/>
      <c r="CJ210" s="224"/>
      <c r="CK210" s="224"/>
      <c r="CL210" s="224"/>
      <c r="CM210" s="224"/>
      <c r="CN210" s="224"/>
      <c r="CO210" s="224"/>
      <c r="CP210" s="224"/>
      <c r="CQ210" s="224"/>
      <c r="CR210" s="224"/>
      <c r="CS210" s="224"/>
      <c r="CT210" s="224"/>
      <c r="CU210" s="224"/>
      <c r="CV210" s="225"/>
      <c r="CW210" s="223">
        <v>0</v>
      </c>
      <c r="CX210" s="224"/>
      <c r="CY210" s="224"/>
      <c r="CZ210" s="224"/>
      <c r="DA210" s="224"/>
      <c r="DB210" s="224"/>
      <c r="DC210" s="224"/>
      <c r="DD210" s="224"/>
      <c r="DE210" s="224"/>
      <c r="DF210" s="224"/>
      <c r="DG210" s="224"/>
      <c r="DH210" s="224"/>
      <c r="DI210" s="224"/>
      <c r="DJ210" s="224"/>
      <c r="DK210" s="224"/>
      <c r="DL210" s="224"/>
      <c r="DM210" s="225"/>
      <c r="DN210" s="223"/>
      <c r="DO210" s="224"/>
      <c r="DP210" s="224"/>
      <c r="DQ210" s="224"/>
      <c r="DR210" s="224"/>
      <c r="DS210" s="224"/>
      <c r="DT210" s="224"/>
      <c r="DU210" s="224"/>
      <c r="DV210" s="224"/>
      <c r="DW210" s="224"/>
      <c r="DX210" s="224"/>
      <c r="DY210" s="224"/>
      <c r="DZ210" s="224"/>
      <c r="EA210" s="224"/>
      <c r="EB210" s="224"/>
      <c r="EC210" s="224"/>
      <c r="ED210" s="225"/>
      <c r="EE210" s="226"/>
      <c r="EF210" s="227"/>
      <c r="EG210" s="227"/>
      <c r="EH210" s="227"/>
      <c r="EI210" s="227"/>
      <c r="EJ210" s="227"/>
      <c r="EK210" s="227"/>
      <c r="EL210" s="227"/>
      <c r="EM210" s="227"/>
      <c r="EN210" s="227"/>
      <c r="EO210" s="227"/>
      <c r="EP210" s="227"/>
      <c r="EQ210" s="227"/>
      <c r="ER210" s="227"/>
      <c r="ES210" s="227"/>
      <c r="ET210" s="227"/>
      <c r="EU210" s="227"/>
      <c r="EV210" s="227"/>
      <c r="EW210" s="227"/>
      <c r="EX210" s="227"/>
      <c r="EY210" s="228"/>
    </row>
    <row r="211" spans="1:155" s="75" customFormat="1" ht="15" customHeight="1">
      <c r="A211" s="229" t="s">
        <v>124</v>
      </c>
      <c r="B211" s="230"/>
      <c r="C211" s="230"/>
      <c r="D211" s="230"/>
      <c r="E211" s="230"/>
      <c r="F211" s="230"/>
      <c r="G211" s="231"/>
      <c r="H211" s="232" t="s">
        <v>125</v>
      </c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  <c r="BD211" s="233"/>
      <c r="BE211" s="234" t="s">
        <v>182</v>
      </c>
      <c r="BF211" s="235"/>
      <c r="BG211" s="235"/>
      <c r="BH211" s="235"/>
      <c r="BI211" s="235"/>
      <c r="BJ211" s="235"/>
      <c r="BK211" s="235"/>
      <c r="BL211" s="235"/>
      <c r="BM211" s="235"/>
      <c r="BN211" s="236"/>
      <c r="BO211" s="223">
        <v>0</v>
      </c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4"/>
      <c r="CD211" s="224"/>
      <c r="CE211" s="225"/>
      <c r="CF211" s="223">
        <v>0</v>
      </c>
      <c r="CG211" s="224"/>
      <c r="CH211" s="224"/>
      <c r="CI211" s="224"/>
      <c r="CJ211" s="224"/>
      <c r="CK211" s="224"/>
      <c r="CL211" s="224"/>
      <c r="CM211" s="224"/>
      <c r="CN211" s="224"/>
      <c r="CO211" s="224"/>
      <c r="CP211" s="224"/>
      <c r="CQ211" s="224"/>
      <c r="CR211" s="224"/>
      <c r="CS211" s="224"/>
      <c r="CT211" s="224"/>
      <c r="CU211" s="224"/>
      <c r="CV211" s="225"/>
      <c r="CW211" s="223">
        <v>0</v>
      </c>
      <c r="CX211" s="224"/>
      <c r="CY211" s="224"/>
      <c r="CZ211" s="224"/>
      <c r="DA211" s="224"/>
      <c r="DB211" s="224"/>
      <c r="DC211" s="224"/>
      <c r="DD211" s="224"/>
      <c r="DE211" s="224"/>
      <c r="DF211" s="224"/>
      <c r="DG211" s="224"/>
      <c r="DH211" s="224"/>
      <c r="DI211" s="224"/>
      <c r="DJ211" s="224"/>
      <c r="DK211" s="224"/>
      <c r="DL211" s="224"/>
      <c r="DM211" s="225"/>
      <c r="DN211" s="223"/>
      <c r="DO211" s="224"/>
      <c r="DP211" s="224"/>
      <c r="DQ211" s="224"/>
      <c r="DR211" s="224"/>
      <c r="DS211" s="224"/>
      <c r="DT211" s="224"/>
      <c r="DU211" s="224"/>
      <c r="DV211" s="224"/>
      <c r="DW211" s="224"/>
      <c r="DX211" s="224"/>
      <c r="DY211" s="224"/>
      <c r="DZ211" s="224"/>
      <c r="EA211" s="224"/>
      <c r="EB211" s="224"/>
      <c r="EC211" s="224"/>
      <c r="ED211" s="225"/>
      <c r="EE211" s="226"/>
      <c r="EF211" s="227"/>
      <c r="EG211" s="227"/>
      <c r="EH211" s="227"/>
      <c r="EI211" s="227"/>
      <c r="EJ211" s="227"/>
      <c r="EK211" s="227"/>
      <c r="EL211" s="227"/>
      <c r="EM211" s="227"/>
      <c r="EN211" s="227"/>
      <c r="EO211" s="227"/>
      <c r="EP211" s="227"/>
      <c r="EQ211" s="227"/>
      <c r="ER211" s="227"/>
      <c r="ES211" s="227"/>
      <c r="ET211" s="227"/>
      <c r="EU211" s="227"/>
      <c r="EV211" s="227"/>
      <c r="EW211" s="227"/>
      <c r="EX211" s="227"/>
      <c r="EY211" s="228"/>
    </row>
    <row r="212" spans="1:155" s="75" customFormat="1" ht="15" customHeight="1">
      <c r="A212" s="229" t="s">
        <v>126</v>
      </c>
      <c r="B212" s="230"/>
      <c r="C212" s="230"/>
      <c r="D212" s="230"/>
      <c r="E212" s="230"/>
      <c r="F212" s="230"/>
      <c r="G212" s="231"/>
      <c r="H212" s="232" t="s">
        <v>127</v>
      </c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233"/>
      <c r="BE212" s="234" t="s">
        <v>182</v>
      </c>
      <c r="BF212" s="235"/>
      <c r="BG212" s="235"/>
      <c r="BH212" s="235"/>
      <c r="BI212" s="235"/>
      <c r="BJ212" s="235"/>
      <c r="BK212" s="235"/>
      <c r="BL212" s="235"/>
      <c r="BM212" s="235"/>
      <c r="BN212" s="236"/>
      <c r="BO212" s="223">
        <v>0</v>
      </c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5"/>
      <c r="CF212" s="223">
        <v>0</v>
      </c>
      <c r="CG212" s="224"/>
      <c r="CH212" s="224"/>
      <c r="CI212" s="224"/>
      <c r="CJ212" s="224"/>
      <c r="CK212" s="224"/>
      <c r="CL212" s="224"/>
      <c r="CM212" s="224"/>
      <c r="CN212" s="224"/>
      <c r="CO212" s="224"/>
      <c r="CP212" s="224"/>
      <c r="CQ212" s="224"/>
      <c r="CR212" s="224"/>
      <c r="CS212" s="224"/>
      <c r="CT212" s="224"/>
      <c r="CU212" s="224"/>
      <c r="CV212" s="225"/>
      <c r="CW212" s="223">
        <v>0</v>
      </c>
      <c r="CX212" s="224"/>
      <c r="CY212" s="224"/>
      <c r="CZ212" s="224"/>
      <c r="DA212" s="224"/>
      <c r="DB212" s="224"/>
      <c r="DC212" s="224"/>
      <c r="DD212" s="224"/>
      <c r="DE212" s="224"/>
      <c r="DF212" s="224"/>
      <c r="DG212" s="224"/>
      <c r="DH212" s="224"/>
      <c r="DI212" s="224"/>
      <c r="DJ212" s="224"/>
      <c r="DK212" s="224"/>
      <c r="DL212" s="224"/>
      <c r="DM212" s="225"/>
      <c r="DN212" s="223"/>
      <c r="DO212" s="224"/>
      <c r="DP212" s="224"/>
      <c r="DQ212" s="224"/>
      <c r="DR212" s="224"/>
      <c r="DS212" s="224"/>
      <c r="DT212" s="224"/>
      <c r="DU212" s="224"/>
      <c r="DV212" s="224"/>
      <c r="DW212" s="224"/>
      <c r="DX212" s="224"/>
      <c r="DY212" s="224"/>
      <c r="DZ212" s="224"/>
      <c r="EA212" s="224"/>
      <c r="EB212" s="224"/>
      <c r="EC212" s="224"/>
      <c r="ED212" s="225"/>
      <c r="EE212" s="226"/>
      <c r="EF212" s="227"/>
      <c r="EG212" s="227"/>
      <c r="EH212" s="227"/>
      <c r="EI212" s="227"/>
      <c r="EJ212" s="227"/>
      <c r="EK212" s="227"/>
      <c r="EL212" s="227"/>
      <c r="EM212" s="227"/>
      <c r="EN212" s="227"/>
      <c r="EO212" s="227"/>
      <c r="EP212" s="227"/>
      <c r="EQ212" s="227"/>
      <c r="ER212" s="227"/>
      <c r="ES212" s="227"/>
      <c r="ET212" s="227"/>
      <c r="EU212" s="227"/>
      <c r="EV212" s="227"/>
      <c r="EW212" s="227"/>
      <c r="EX212" s="227"/>
      <c r="EY212" s="228"/>
    </row>
    <row r="213" spans="1:155" s="75" customFormat="1" ht="15" customHeight="1">
      <c r="A213" s="229" t="s">
        <v>198</v>
      </c>
      <c r="B213" s="230"/>
      <c r="C213" s="230"/>
      <c r="D213" s="230"/>
      <c r="E213" s="230"/>
      <c r="F213" s="230"/>
      <c r="G213" s="231"/>
      <c r="H213" s="232" t="s">
        <v>199</v>
      </c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3"/>
      <c r="BE213" s="234" t="s">
        <v>182</v>
      </c>
      <c r="BF213" s="235"/>
      <c r="BG213" s="235"/>
      <c r="BH213" s="235"/>
      <c r="BI213" s="235"/>
      <c r="BJ213" s="235"/>
      <c r="BK213" s="235"/>
      <c r="BL213" s="235"/>
      <c r="BM213" s="235"/>
      <c r="BN213" s="236"/>
      <c r="BO213" s="223">
        <f>BO215+BO216+BO217+BO218+BO219+BO220</f>
        <v>0</v>
      </c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4"/>
      <c r="CD213" s="224"/>
      <c r="CE213" s="225"/>
      <c r="CF213" s="223">
        <f>CF215+CF216+CF217+CF218+CF219+CF220</f>
        <v>0</v>
      </c>
      <c r="CG213" s="224"/>
      <c r="CH213" s="224"/>
      <c r="CI213" s="224"/>
      <c r="CJ213" s="224"/>
      <c r="CK213" s="224"/>
      <c r="CL213" s="224"/>
      <c r="CM213" s="224"/>
      <c r="CN213" s="224"/>
      <c r="CO213" s="224"/>
      <c r="CP213" s="224"/>
      <c r="CQ213" s="224"/>
      <c r="CR213" s="224"/>
      <c r="CS213" s="224"/>
      <c r="CT213" s="224"/>
      <c r="CU213" s="224"/>
      <c r="CV213" s="225"/>
      <c r="CW213" s="223">
        <f>CF213-BO213</f>
        <v>0</v>
      </c>
      <c r="CX213" s="224"/>
      <c r="CY213" s="224"/>
      <c r="CZ213" s="224"/>
      <c r="DA213" s="224"/>
      <c r="DB213" s="224"/>
      <c r="DC213" s="224"/>
      <c r="DD213" s="224"/>
      <c r="DE213" s="224"/>
      <c r="DF213" s="224"/>
      <c r="DG213" s="224"/>
      <c r="DH213" s="224"/>
      <c r="DI213" s="224"/>
      <c r="DJ213" s="224"/>
      <c r="DK213" s="224"/>
      <c r="DL213" s="224"/>
      <c r="DM213" s="225"/>
      <c r="DN213" s="223"/>
      <c r="DO213" s="224"/>
      <c r="DP213" s="224"/>
      <c r="DQ213" s="224"/>
      <c r="DR213" s="224"/>
      <c r="DS213" s="224"/>
      <c r="DT213" s="224"/>
      <c r="DU213" s="224"/>
      <c r="DV213" s="224"/>
      <c r="DW213" s="224"/>
      <c r="DX213" s="224"/>
      <c r="DY213" s="224"/>
      <c r="DZ213" s="224"/>
      <c r="EA213" s="224"/>
      <c r="EB213" s="224"/>
      <c r="EC213" s="224"/>
      <c r="ED213" s="225"/>
      <c r="EE213" s="226"/>
      <c r="EF213" s="227"/>
      <c r="EG213" s="227"/>
      <c r="EH213" s="227"/>
      <c r="EI213" s="227"/>
      <c r="EJ213" s="227"/>
      <c r="EK213" s="227"/>
      <c r="EL213" s="227"/>
      <c r="EM213" s="227"/>
      <c r="EN213" s="227"/>
      <c r="EO213" s="227"/>
      <c r="EP213" s="227"/>
      <c r="EQ213" s="227"/>
      <c r="ER213" s="227"/>
      <c r="ES213" s="227"/>
      <c r="ET213" s="227"/>
      <c r="EU213" s="227"/>
      <c r="EV213" s="227"/>
      <c r="EW213" s="227"/>
      <c r="EX213" s="227"/>
      <c r="EY213" s="228"/>
    </row>
    <row r="214" spans="1:155" s="75" customFormat="1" ht="15" customHeight="1">
      <c r="A214" s="229"/>
      <c r="B214" s="230"/>
      <c r="C214" s="230"/>
      <c r="D214" s="230"/>
      <c r="E214" s="230"/>
      <c r="F214" s="230"/>
      <c r="G214" s="231"/>
      <c r="H214" s="232" t="s">
        <v>141</v>
      </c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  <c r="BD214" s="233"/>
      <c r="BE214" s="234" t="s">
        <v>182</v>
      </c>
      <c r="BF214" s="235"/>
      <c r="BG214" s="235"/>
      <c r="BH214" s="235"/>
      <c r="BI214" s="235"/>
      <c r="BJ214" s="235"/>
      <c r="BK214" s="235"/>
      <c r="BL214" s="235"/>
      <c r="BM214" s="235"/>
      <c r="BN214" s="236"/>
      <c r="BO214" s="223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4"/>
      <c r="CA214" s="224"/>
      <c r="CB214" s="224"/>
      <c r="CC214" s="224"/>
      <c r="CD214" s="224"/>
      <c r="CE214" s="225"/>
      <c r="CF214" s="223"/>
      <c r="CG214" s="224"/>
      <c r="CH214" s="224"/>
      <c r="CI214" s="224"/>
      <c r="CJ214" s="224"/>
      <c r="CK214" s="224"/>
      <c r="CL214" s="224"/>
      <c r="CM214" s="224"/>
      <c r="CN214" s="224"/>
      <c r="CO214" s="224"/>
      <c r="CP214" s="224"/>
      <c r="CQ214" s="224"/>
      <c r="CR214" s="224"/>
      <c r="CS214" s="224"/>
      <c r="CT214" s="224"/>
      <c r="CU214" s="224"/>
      <c r="CV214" s="225"/>
      <c r="CW214" s="223"/>
      <c r="CX214" s="224"/>
      <c r="CY214" s="224"/>
      <c r="CZ214" s="224"/>
      <c r="DA214" s="224"/>
      <c r="DB214" s="224"/>
      <c r="DC214" s="224"/>
      <c r="DD214" s="224"/>
      <c r="DE214" s="224"/>
      <c r="DF214" s="224"/>
      <c r="DG214" s="224"/>
      <c r="DH214" s="224"/>
      <c r="DI214" s="224"/>
      <c r="DJ214" s="224"/>
      <c r="DK214" s="224"/>
      <c r="DL214" s="224"/>
      <c r="DM214" s="225"/>
      <c r="DN214" s="223"/>
      <c r="DO214" s="224"/>
      <c r="DP214" s="224"/>
      <c r="DQ214" s="224"/>
      <c r="DR214" s="224"/>
      <c r="DS214" s="224"/>
      <c r="DT214" s="224"/>
      <c r="DU214" s="224"/>
      <c r="DV214" s="224"/>
      <c r="DW214" s="224"/>
      <c r="DX214" s="224"/>
      <c r="DY214" s="224"/>
      <c r="DZ214" s="224"/>
      <c r="EA214" s="224"/>
      <c r="EB214" s="224"/>
      <c r="EC214" s="224"/>
      <c r="ED214" s="225"/>
      <c r="EE214" s="226"/>
      <c r="EF214" s="227"/>
      <c r="EG214" s="227"/>
      <c r="EH214" s="227"/>
      <c r="EI214" s="227"/>
      <c r="EJ214" s="227"/>
      <c r="EK214" s="227"/>
      <c r="EL214" s="227"/>
      <c r="EM214" s="227"/>
      <c r="EN214" s="227"/>
      <c r="EO214" s="227"/>
      <c r="EP214" s="227"/>
      <c r="EQ214" s="227"/>
      <c r="ER214" s="227"/>
      <c r="ES214" s="227"/>
      <c r="ET214" s="227"/>
      <c r="EU214" s="227"/>
      <c r="EV214" s="227"/>
      <c r="EW214" s="227"/>
      <c r="EX214" s="227"/>
      <c r="EY214" s="228"/>
    </row>
    <row r="215" spans="1:155" s="75" customFormat="1" ht="15" customHeight="1">
      <c r="A215" s="229" t="s">
        <v>128</v>
      </c>
      <c r="B215" s="230"/>
      <c r="C215" s="230"/>
      <c r="D215" s="230"/>
      <c r="E215" s="230"/>
      <c r="F215" s="230"/>
      <c r="G215" s="231"/>
      <c r="H215" s="232" t="s">
        <v>129</v>
      </c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  <c r="BB215" s="232"/>
      <c r="BC215" s="232"/>
      <c r="BD215" s="233"/>
      <c r="BE215" s="234" t="s">
        <v>182</v>
      </c>
      <c r="BF215" s="235"/>
      <c r="BG215" s="235"/>
      <c r="BH215" s="235"/>
      <c r="BI215" s="235"/>
      <c r="BJ215" s="235"/>
      <c r="BK215" s="235"/>
      <c r="BL215" s="235"/>
      <c r="BM215" s="235"/>
      <c r="BN215" s="236"/>
      <c r="BO215" s="223">
        <v>0</v>
      </c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4"/>
      <c r="CD215" s="224"/>
      <c r="CE215" s="225"/>
      <c r="CF215" s="223">
        <v>0</v>
      </c>
      <c r="CG215" s="224"/>
      <c r="CH215" s="224"/>
      <c r="CI215" s="224"/>
      <c r="CJ215" s="224"/>
      <c r="CK215" s="224"/>
      <c r="CL215" s="224"/>
      <c r="CM215" s="224"/>
      <c r="CN215" s="224"/>
      <c r="CO215" s="224"/>
      <c r="CP215" s="224"/>
      <c r="CQ215" s="224"/>
      <c r="CR215" s="224"/>
      <c r="CS215" s="224"/>
      <c r="CT215" s="224"/>
      <c r="CU215" s="224"/>
      <c r="CV215" s="225"/>
      <c r="CW215" s="223">
        <v>0</v>
      </c>
      <c r="CX215" s="224"/>
      <c r="CY215" s="224"/>
      <c r="CZ215" s="224"/>
      <c r="DA215" s="224"/>
      <c r="DB215" s="224"/>
      <c r="DC215" s="224"/>
      <c r="DD215" s="224"/>
      <c r="DE215" s="224"/>
      <c r="DF215" s="224"/>
      <c r="DG215" s="224"/>
      <c r="DH215" s="224"/>
      <c r="DI215" s="224"/>
      <c r="DJ215" s="224"/>
      <c r="DK215" s="224"/>
      <c r="DL215" s="224"/>
      <c r="DM215" s="225"/>
      <c r="DN215" s="223"/>
      <c r="DO215" s="224"/>
      <c r="DP215" s="224"/>
      <c r="DQ215" s="224"/>
      <c r="DR215" s="224"/>
      <c r="DS215" s="224"/>
      <c r="DT215" s="224"/>
      <c r="DU215" s="224"/>
      <c r="DV215" s="224"/>
      <c r="DW215" s="224"/>
      <c r="DX215" s="224"/>
      <c r="DY215" s="224"/>
      <c r="DZ215" s="224"/>
      <c r="EA215" s="224"/>
      <c r="EB215" s="224"/>
      <c r="EC215" s="224"/>
      <c r="ED215" s="225"/>
      <c r="EE215" s="226"/>
      <c r="EF215" s="227"/>
      <c r="EG215" s="227"/>
      <c r="EH215" s="227"/>
      <c r="EI215" s="227"/>
      <c r="EJ215" s="227"/>
      <c r="EK215" s="227"/>
      <c r="EL215" s="227"/>
      <c r="EM215" s="227"/>
      <c r="EN215" s="227"/>
      <c r="EO215" s="227"/>
      <c r="EP215" s="227"/>
      <c r="EQ215" s="227"/>
      <c r="ER215" s="227"/>
      <c r="ES215" s="227"/>
      <c r="ET215" s="227"/>
      <c r="EU215" s="227"/>
      <c r="EV215" s="227"/>
      <c r="EW215" s="227"/>
      <c r="EX215" s="227"/>
      <c r="EY215" s="228"/>
    </row>
    <row r="216" spans="1:155" s="75" customFormat="1" ht="15" customHeight="1">
      <c r="A216" s="229" t="s">
        <v>165</v>
      </c>
      <c r="B216" s="230"/>
      <c r="C216" s="230"/>
      <c r="D216" s="230"/>
      <c r="E216" s="230"/>
      <c r="F216" s="230"/>
      <c r="G216" s="231"/>
      <c r="H216" s="232" t="s">
        <v>166</v>
      </c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  <c r="BD216" s="233"/>
      <c r="BE216" s="234" t="s">
        <v>182</v>
      </c>
      <c r="BF216" s="235"/>
      <c r="BG216" s="235"/>
      <c r="BH216" s="235"/>
      <c r="BI216" s="235"/>
      <c r="BJ216" s="235"/>
      <c r="BK216" s="235"/>
      <c r="BL216" s="235"/>
      <c r="BM216" s="235"/>
      <c r="BN216" s="236"/>
      <c r="BO216" s="223">
        <v>0</v>
      </c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4"/>
      <c r="CA216" s="224"/>
      <c r="CB216" s="224"/>
      <c r="CC216" s="224"/>
      <c r="CD216" s="224"/>
      <c r="CE216" s="225"/>
      <c r="CF216" s="223">
        <v>0</v>
      </c>
      <c r="CG216" s="224"/>
      <c r="CH216" s="224"/>
      <c r="CI216" s="224"/>
      <c r="CJ216" s="224"/>
      <c r="CK216" s="224"/>
      <c r="CL216" s="224"/>
      <c r="CM216" s="224"/>
      <c r="CN216" s="224"/>
      <c r="CO216" s="224"/>
      <c r="CP216" s="224"/>
      <c r="CQ216" s="224"/>
      <c r="CR216" s="224"/>
      <c r="CS216" s="224"/>
      <c r="CT216" s="224"/>
      <c r="CU216" s="224"/>
      <c r="CV216" s="225"/>
      <c r="CW216" s="223">
        <v>0</v>
      </c>
      <c r="CX216" s="224"/>
      <c r="CY216" s="224"/>
      <c r="CZ216" s="224"/>
      <c r="DA216" s="224"/>
      <c r="DB216" s="224"/>
      <c r="DC216" s="224"/>
      <c r="DD216" s="224"/>
      <c r="DE216" s="224"/>
      <c r="DF216" s="224"/>
      <c r="DG216" s="224"/>
      <c r="DH216" s="224"/>
      <c r="DI216" s="224"/>
      <c r="DJ216" s="224"/>
      <c r="DK216" s="224"/>
      <c r="DL216" s="224"/>
      <c r="DM216" s="225"/>
      <c r="DN216" s="223"/>
      <c r="DO216" s="224"/>
      <c r="DP216" s="224"/>
      <c r="DQ216" s="224"/>
      <c r="DR216" s="224"/>
      <c r="DS216" s="224"/>
      <c r="DT216" s="224"/>
      <c r="DU216" s="224"/>
      <c r="DV216" s="224"/>
      <c r="DW216" s="224"/>
      <c r="DX216" s="224"/>
      <c r="DY216" s="224"/>
      <c r="DZ216" s="224"/>
      <c r="EA216" s="224"/>
      <c r="EB216" s="224"/>
      <c r="EC216" s="224"/>
      <c r="ED216" s="225"/>
      <c r="EE216" s="226"/>
      <c r="EF216" s="227"/>
      <c r="EG216" s="227"/>
      <c r="EH216" s="227"/>
      <c r="EI216" s="227"/>
      <c r="EJ216" s="227"/>
      <c r="EK216" s="227"/>
      <c r="EL216" s="227"/>
      <c r="EM216" s="227"/>
      <c r="EN216" s="227"/>
      <c r="EO216" s="227"/>
      <c r="EP216" s="227"/>
      <c r="EQ216" s="227"/>
      <c r="ER216" s="227"/>
      <c r="ES216" s="227"/>
      <c r="ET216" s="227"/>
      <c r="EU216" s="227"/>
      <c r="EV216" s="227"/>
      <c r="EW216" s="227"/>
      <c r="EX216" s="227"/>
      <c r="EY216" s="228"/>
    </row>
    <row r="217" spans="1:155" s="75" customFormat="1" ht="15" customHeight="1">
      <c r="A217" s="229" t="s">
        <v>130</v>
      </c>
      <c r="B217" s="230"/>
      <c r="C217" s="230"/>
      <c r="D217" s="230"/>
      <c r="E217" s="230"/>
      <c r="F217" s="230"/>
      <c r="G217" s="231"/>
      <c r="H217" s="232" t="s">
        <v>131</v>
      </c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  <c r="BD217" s="233"/>
      <c r="BE217" s="234" t="s">
        <v>182</v>
      </c>
      <c r="BF217" s="235"/>
      <c r="BG217" s="235"/>
      <c r="BH217" s="235"/>
      <c r="BI217" s="235"/>
      <c r="BJ217" s="235"/>
      <c r="BK217" s="235"/>
      <c r="BL217" s="235"/>
      <c r="BM217" s="235"/>
      <c r="BN217" s="236"/>
      <c r="BO217" s="223">
        <v>0</v>
      </c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4"/>
      <c r="CA217" s="224"/>
      <c r="CB217" s="224"/>
      <c r="CC217" s="224"/>
      <c r="CD217" s="224"/>
      <c r="CE217" s="225"/>
      <c r="CF217" s="223">
        <v>0</v>
      </c>
      <c r="CG217" s="224"/>
      <c r="CH217" s="224"/>
      <c r="CI217" s="224"/>
      <c r="CJ217" s="224"/>
      <c r="CK217" s="224"/>
      <c r="CL217" s="224"/>
      <c r="CM217" s="224"/>
      <c r="CN217" s="224"/>
      <c r="CO217" s="224"/>
      <c r="CP217" s="224"/>
      <c r="CQ217" s="224"/>
      <c r="CR217" s="224"/>
      <c r="CS217" s="224"/>
      <c r="CT217" s="224"/>
      <c r="CU217" s="224"/>
      <c r="CV217" s="225"/>
      <c r="CW217" s="223">
        <v>0</v>
      </c>
      <c r="CX217" s="224"/>
      <c r="CY217" s="224"/>
      <c r="CZ217" s="224"/>
      <c r="DA217" s="224"/>
      <c r="DB217" s="224"/>
      <c r="DC217" s="224"/>
      <c r="DD217" s="224"/>
      <c r="DE217" s="224"/>
      <c r="DF217" s="224"/>
      <c r="DG217" s="224"/>
      <c r="DH217" s="224"/>
      <c r="DI217" s="224"/>
      <c r="DJ217" s="224"/>
      <c r="DK217" s="224"/>
      <c r="DL217" s="224"/>
      <c r="DM217" s="225"/>
      <c r="DN217" s="223"/>
      <c r="DO217" s="224"/>
      <c r="DP217" s="224"/>
      <c r="DQ217" s="224"/>
      <c r="DR217" s="224"/>
      <c r="DS217" s="224"/>
      <c r="DT217" s="224"/>
      <c r="DU217" s="224"/>
      <c r="DV217" s="224"/>
      <c r="DW217" s="224"/>
      <c r="DX217" s="224"/>
      <c r="DY217" s="224"/>
      <c r="DZ217" s="224"/>
      <c r="EA217" s="224"/>
      <c r="EB217" s="224"/>
      <c r="EC217" s="224"/>
      <c r="ED217" s="225"/>
      <c r="EE217" s="226"/>
      <c r="EF217" s="227"/>
      <c r="EG217" s="227"/>
      <c r="EH217" s="227"/>
      <c r="EI217" s="227"/>
      <c r="EJ217" s="227"/>
      <c r="EK217" s="227"/>
      <c r="EL217" s="227"/>
      <c r="EM217" s="227"/>
      <c r="EN217" s="227"/>
      <c r="EO217" s="227"/>
      <c r="EP217" s="227"/>
      <c r="EQ217" s="227"/>
      <c r="ER217" s="227"/>
      <c r="ES217" s="227"/>
      <c r="ET217" s="227"/>
      <c r="EU217" s="227"/>
      <c r="EV217" s="227"/>
      <c r="EW217" s="227"/>
      <c r="EX217" s="227"/>
      <c r="EY217" s="228"/>
    </row>
    <row r="218" spans="1:155" s="75" customFormat="1" ht="15" customHeight="1">
      <c r="A218" s="229" t="s">
        <v>200</v>
      </c>
      <c r="B218" s="230"/>
      <c r="C218" s="230"/>
      <c r="D218" s="230"/>
      <c r="E218" s="230"/>
      <c r="F218" s="230"/>
      <c r="G218" s="231"/>
      <c r="H218" s="232" t="s">
        <v>201</v>
      </c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32"/>
      <c r="AT218" s="232"/>
      <c r="AU218" s="232"/>
      <c r="AV218" s="232"/>
      <c r="AW218" s="232"/>
      <c r="AX218" s="232"/>
      <c r="AY218" s="232"/>
      <c r="AZ218" s="232"/>
      <c r="BA218" s="232"/>
      <c r="BB218" s="232"/>
      <c r="BC218" s="232"/>
      <c r="BD218" s="233"/>
      <c r="BE218" s="234" t="s">
        <v>182</v>
      </c>
      <c r="BF218" s="235"/>
      <c r="BG218" s="235"/>
      <c r="BH218" s="235"/>
      <c r="BI218" s="235"/>
      <c r="BJ218" s="235"/>
      <c r="BK218" s="235"/>
      <c r="BL218" s="235"/>
      <c r="BM218" s="235"/>
      <c r="BN218" s="236"/>
      <c r="BO218" s="223">
        <v>0</v>
      </c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4"/>
      <c r="CD218" s="224"/>
      <c r="CE218" s="225"/>
      <c r="CF218" s="223">
        <v>0</v>
      </c>
      <c r="CG218" s="224"/>
      <c r="CH218" s="224"/>
      <c r="CI218" s="224"/>
      <c r="CJ218" s="224"/>
      <c r="CK218" s="224"/>
      <c r="CL218" s="224"/>
      <c r="CM218" s="224"/>
      <c r="CN218" s="224"/>
      <c r="CO218" s="224"/>
      <c r="CP218" s="224"/>
      <c r="CQ218" s="224"/>
      <c r="CR218" s="224"/>
      <c r="CS218" s="224"/>
      <c r="CT218" s="224"/>
      <c r="CU218" s="224"/>
      <c r="CV218" s="225"/>
      <c r="CW218" s="223">
        <v>0</v>
      </c>
      <c r="CX218" s="224"/>
      <c r="CY218" s="224"/>
      <c r="CZ218" s="224"/>
      <c r="DA218" s="224"/>
      <c r="DB218" s="224"/>
      <c r="DC218" s="224"/>
      <c r="DD218" s="224"/>
      <c r="DE218" s="224"/>
      <c r="DF218" s="224"/>
      <c r="DG218" s="224"/>
      <c r="DH218" s="224"/>
      <c r="DI218" s="224"/>
      <c r="DJ218" s="224"/>
      <c r="DK218" s="224"/>
      <c r="DL218" s="224"/>
      <c r="DM218" s="225"/>
      <c r="DN218" s="223"/>
      <c r="DO218" s="224"/>
      <c r="DP218" s="224"/>
      <c r="DQ218" s="224"/>
      <c r="DR218" s="224"/>
      <c r="DS218" s="224"/>
      <c r="DT218" s="224"/>
      <c r="DU218" s="224"/>
      <c r="DV218" s="224"/>
      <c r="DW218" s="224"/>
      <c r="DX218" s="224"/>
      <c r="DY218" s="224"/>
      <c r="DZ218" s="224"/>
      <c r="EA218" s="224"/>
      <c r="EB218" s="224"/>
      <c r="EC218" s="224"/>
      <c r="ED218" s="225"/>
      <c r="EE218" s="226"/>
      <c r="EF218" s="227"/>
      <c r="EG218" s="227"/>
      <c r="EH218" s="227"/>
      <c r="EI218" s="227"/>
      <c r="EJ218" s="227"/>
      <c r="EK218" s="227"/>
      <c r="EL218" s="227"/>
      <c r="EM218" s="227"/>
      <c r="EN218" s="227"/>
      <c r="EO218" s="227"/>
      <c r="EP218" s="227"/>
      <c r="EQ218" s="227"/>
      <c r="ER218" s="227"/>
      <c r="ES218" s="227"/>
      <c r="ET218" s="227"/>
      <c r="EU218" s="227"/>
      <c r="EV218" s="227"/>
      <c r="EW218" s="227"/>
      <c r="EX218" s="227"/>
      <c r="EY218" s="228"/>
    </row>
    <row r="219" spans="1:155" s="75" customFormat="1" ht="15" customHeight="1">
      <c r="A219" s="229" t="s">
        <v>132</v>
      </c>
      <c r="B219" s="230"/>
      <c r="C219" s="230"/>
      <c r="D219" s="230"/>
      <c r="E219" s="230"/>
      <c r="F219" s="230"/>
      <c r="G219" s="231"/>
      <c r="H219" s="232" t="s">
        <v>133</v>
      </c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  <c r="BB219" s="232"/>
      <c r="BC219" s="232"/>
      <c r="BD219" s="233"/>
      <c r="BE219" s="234" t="s">
        <v>182</v>
      </c>
      <c r="BF219" s="235"/>
      <c r="BG219" s="235"/>
      <c r="BH219" s="235"/>
      <c r="BI219" s="235"/>
      <c r="BJ219" s="235"/>
      <c r="BK219" s="235"/>
      <c r="BL219" s="235"/>
      <c r="BM219" s="235"/>
      <c r="BN219" s="236"/>
      <c r="BO219" s="223">
        <v>0</v>
      </c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4"/>
      <c r="CD219" s="224"/>
      <c r="CE219" s="225"/>
      <c r="CF219" s="223">
        <v>0</v>
      </c>
      <c r="CG219" s="224"/>
      <c r="CH219" s="224"/>
      <c r="CI219" s="224"/>
      <c r="CJ219" s="224"/>
      <c r="CK219" s="224"/>
      <c r="CL219" s="224"/>
      <c r="CM219" s="224"/>
      <c r="CN219" s="224"/>
      <c r="CO219" s="224"/>
      <c r="CP219" s="224"/>
      <c r="CQ219" s="224"/>
      <c r="CR219" s="224"/>
      <c r="CS219" s="224"/>
      <c r="CT219" s="224"/>
      <c r="CU219" s="224"/>
      <c r="CV219" s="225"/>
      <c r="CW219" s="223">
        <v>0</v>
      </c>
      <c r="CX219" s="224"/>
      <c r="CY219" s="224"/>
      <c r="CZ219" s="224"/>
      <c r="DA219" s="224"/>
      <c r="DB219" s="224"/>
      <c r="DC219" s="224"/>
      <c r="DD219" s="224"/>
      <c r="DE219" s="224"/>
      <c r="DF219" s="224"/>
      <c r="DG219" s="224"/>
      <c r="DH219" s="224"/>
      <c r="DI219" s="224"/>
      <c r="DJ219" s="224"/>
      <c r="DK219" s="224"/>
      <c r="DL219" s="224"/>
      <c r="DM219" s="225"/>
      <c r="DN219" s="223"/>
      <c r="DO219" s="224"/>
      <c r="DP219" s="224"/>
      <c r="DQ219" s="224"/>
      <c r="DR219" s="224"/>
      <c r="DS219" s="224"/>
      <c r="DT219" s="224"/>
      <c r="DU219" s="224"/>
      <c r="DV219" s="224"/>
      <c r="DW219" s="224"/>
      <c r="DX219" s="224"/>
      <c r="DY219" s="224"/>
      <c r="DZ219" s="224"/>
      <c r="EA219" s="224"/>
      <c r="EB219" s="224"/>
      <c r="EC219" s="224"/>
      <c r="ED219" s="225"/>
      <c r="EE219" s="226"/>
      <c r="EF219" s="227"/>
      <c r="EG219" s="227"/>
      <c r="EH219" s="227"/>
      <c r="EI219" s="227"/>
      <c r="EJ219" s="227"/>
      <c r="EK219" s="227"/>
      <c r="EL219" s="227"/>
      <c r="EM219" s="227"/>
      <c r="EN219" s="227"/>
      <c r="EO219" s="227"/>
      <c r="EP219" s="227"/>
      <c r="EQ219" s="227"/>
      <c r="ER219" s="227"/>
      <c r="ES219" s="227"/>
      <c r="ET219" s="227"/>
      <c r="EU219" s="227"/>
      <c r="EV219" s="227"/>
      <c r="EW219" s="227"/>
      <c r="EX219" s="227"/>
      <c r="EY219" s="228"/>
    </row>
    <row r="220" spans="1:155" s="75" customFormat="1" ht="15" customHeight="1">
      <c r="A220" s="229" t="s">
        <v>134</v>
      </c>
      <c r="B220" s="230"/>
      <c r="C220" s="230"/>
      <c r="D220" s="230"/>
      <c r="E220" s="230"/>
      <c r="F220" s="230"/>
      <c r="G220" s="231"/>
      <c r="H220" s="232" t="s">
        <v>135</v>
      </c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232"/>
      <c r="BC220" s="232"/>
      <c r="BD220" s="233"/>
      <c r="BE220" s="234" t="s">
        <v>182</v>
      </c>
      <c r="BF220" s="235"/>
      <c r="BG220" s="235"/>
      <c r="BH220" s="235"/>
      <c r="BI220" s="235"/>
      <c r="BJ220" s="235"/>
      <c r="BK220" s="235"/>
      <c r="BL220" s="235"/>
      <c r="BM220" s="235"/>
      <c r="BN220" s="236"/>
      <c r="BO220" s="223">
        <v>0</v>
      </c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4"/>
      <c r="CD220" s="224"/>
      <c r="CE220" s="225"/>
      <c r="CF220" s="223">
        <v>0</v>
      </c>
      <c r="CG220" s="224"/>
      <c r="CH220" s="224"/>
      <c r="CI220" s="224"/>
      <c r="CJ220" s="224"/>
      <c r="CK220" s="224"/>
      <c r="CL220" s="224"/>
      <c r="CM220" s="224"/>
      <c r="CN220" s="224"/>
      <c r="CO220" s="224"/>
      <c r="CP220" s="224"/>
      <c r="CQ220" s="224"/>
      <c r="CR220" s="224"/>
      <c r="CS220" s="224"/>
      <c r="CT220" s="224"/>
      <c r="CU220" s="224"/>
      <c r="CV220" s="225"/>
      <c r="CW220" s="223">
        <f>CF220-BO220</f>
        <v>0</v>
      </c>
      <c r="CX220" s="224"/>
      <c r="CY220" s="224"/>
      <c r="CZ220" s="224"/>
      <c r="DA220" s="224"/>
      <c r="DB220" s="224"/>
      <c r="DC220" s="224"/>
      <c r="DD220" s="224"/>
      <c r="DE220" s="224"/>
      <c r="DF220" s="224"/>
      <c r="DG220" s="224"/>
      <c r="DH220" s="224"/>
      <c r="DI220" s="224"/>
      <c r="DJ220" s="224"/>
      <c r="DK220" s="224"/>
      <c r="DL220" s="224"/>
      <c r="DM220" s="225"/>
      <c r="DN220" s="223"/>
      <c r="DO220" s="224"/>
      <c r="DP220" s="224"/>
      <c r="DQ220" s="224"/>
      <c r="DR220" s="224"/>
      <c r="DS220" s="224"/>
      <c r="DT220" s="224"/>
      <c r="DU220" s="224"/>
      <c r="DV220" s="224"/>
      <c r="DW220" s="224"/>
      <c r="DX220" s="224"/>
      <c r="DY220" s="224"/>
      <c r="DZ220" s="224"/>
      <c r="EA220" s="224"/>
      <c r="EB220" s="224"/>
      <c r="EC220" s="224"/>
      <c r="ED220" s="225"/>
      <c r="EE220" s="226"/>
      <c r="EF220" s="227"/>
      <c r="EG220" s="227"/>
      <c r="EH220" s="227"/>
      <c r="EI220" s="227"/>
      <c r="EJ220" s="227"/>
      <c r="EK220" s="227"/>
      <c r="EL220" s="227"/>
      <c r="EM220" s="227"/>
      <c r="EN220" s="227"/>
      <c r="EO220" s="227"/>
      <c r="EP220" s="227"/>
      <c r="EQ220" s="227"/>
      <c r="ER220" s="227"/>
      <c r="ES220" s="227"/>
      <c r="ET220" s="227"/>
      <c r="EU220" s="227"/>
      <c r="EV220" s="227"/>
      <c r="EW220" s="227"/>
      <c r="EX220" s="227"/>
      <c r="EY220" s="228"/>
    </row>
    <row r="221" spans="1:155" s="75" customFormat="1" ht="15" customHeight="1">
      <c r="A221" s="229" t="s">
        <v>202</v>
      </c>
      <c r="B221" s="230"/>
      <c r="C221" s="230"/>
      <c r="D221" s="230"/>
      <c r="E221" s="230"/>
      <c r="F221" s="230"/>
      <c r="G221" s="231"/>
      <c r="H221" s="232" t="s">
        <v>203</v>
      </c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/>
      <c r="AW221" s="232"/>
      <c r="AX221" s="232"/>
      <c r="AY221" s="232"/>
      <c r="AZ221" s="232"/>
      <c r="BA221" s="232"/>
      <c r="BB221" s="232"/>
      <c r="BC221" s="232"/>
      <c r="BD221" s="233"/>
      <c r="BE221" s="234" t="s">
        <v>182</v>
      </c>
      <c r="BF221" s="235"/>
      <c r="BG221" s="235"/>
      <c r="BH221" s="235"/>
      <c r="BI221" s="235"/>
      <c r="BJ221" s="235"/>
      <c r="BK221" s="235"/>
      <c r="BL221" s="235"/>
      <c r="BM221" s="235"/>
      <c r="BN221" s="236"/>
      <c r="BO221" s="223">
        <f>BO223</f>
        <v>0</v>
      </c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4"/>
      <c r="CD221" s="224"/>
      <c r="CE221" s="225"/>
      <c r="CF221" s="223">
        <f>CF223</f>
        <v>0</v>
      </c>
      <c r="CG221" s="224"/>
      <c r="CH221" s="224"/>
      <c r="CI221" s="224"/>
      <c r="CJ221" s="224"/>
      <c r="CK221" s="224"/>
      <c r="CL221" s="224"/>
      <c r="CM221" s="224"/>
      <c r="CN221" s="224"/>
      <c r="CO221" s="224"/>
      <c r="CP221" s="224"/>
      <c r="CQ221" s="224"/>
      <c r="CR221" s="224"/>
      <c r="CS221" s="224"/>
      <c r="CT221" s="224"/>
      <c r="CU221" s="224"/>
      <c r="CV221" s="225"/>
      <c r="CW221" s="223">
        <f>CF221-BO221</f>
        <v>0</v>
      </c>
      <c r="CX221" s="224"/>
      <c r="CY221" s="224"/>
      <c r="CZ221" s="224"/>
      <c r="DA221" s="224"/>
      <c r="DB221" s="224"/>
      <c r="DC221" s="224"/>
      <c r="DD221" s="224"/>
      <c r="DE221" s="224"/>
      <c r="DF221" s="224"/>
      <c r="DG221" s="224"/>
      <c r="DH221" s="224"/>
      <c r="DI221" s="224"/>
      <c r="DJ221" s="224"/>
      <c r="DK221" s="224"/>
      <c r="DL221" s="224"/>
      <c r="DM221" s="225"/>
      <c r="DN221" s="223"/>
      <c r="DO221" s="224"/>
      <c r="DP221" s="224"/>
      <c r="DQ221" s="224"/>
      <c r="DR221" s="224"/>
      <c r="DS221" s="224"/>
      <c r="DT221" s="224"/>
      <c r="DU221" s="224"/>
      <c r="DV221" s="224"/>
      <c r="DW221" s="224"/>
      <c r="DX221" s="224"/>
      <c r="DY221" s="224"/>
      <c r="DZ221" s="224"/>
      <c r="EA221" s="224"/>
      <c r="EB221" s="224"/>
      <c r="EC221" s="224"/>
      <c r="ED221" s="225"/>
      <c r="EE221" s="226"/>
      <c r="EF221" s="227"/>
      <c r="EG221" s="227"/>
      <c r="EH221" s="227"/>
      <c r="EI221" s="227"/>
      <c r="EJ221" s="227"/>
      <c r="EK221" s="227"/>
      <c r="EL221" s="227"/>
      <c r="EM221" s="227"/>
      <c r="EN221" s="227"/>
      <c r="EO221" s="227"/>
      <c r="EP221" s="227"/>
      <c r="EQ221" s="227"/>
      <c r="ER221" s="227"/>
      <c r="ES221" s="227"/>
      <c r="ET221" s="227"/>
      <c r="EU221" s="227"/>
      <c r="EV221" s="227"/>
      <c r="EW221" s="227"/>
      <c r="EX221" s="227"/>
      <c r="EY221" s="228"/>
    </row>
    <row r="222" spans="1:155" s="75" customFormat="1" ht="15" customHeight="1">
      <c r="A222" s="229"/>
      <c r="B222" s="230"/>
      <c r="C222" s="230"/>
      <c r="D222" s="230"/>
      <c r="E222" s="230"/>
      <c r="F222" s="230"/>
      <c r="G222" s="231"/>
      <c r="H222" s="232" t="s">
        <v>141</v>
      </c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32"/>
      <c r="AU222" s="232"/>
      <c r="AV222" s="232"/>
      <c r="AW222" s="232"/>
      <c r="AX222" s="232"/>
      <c r="AY222" s="232"/>
      <c r="AZ222" s="232"/>
      <c r="BA222" s="232"/>
      <c r="BB222" s="232"/>
      <c r="BC222" s="232"/>
      <c r="BD222" s="233"/>
      <c r="BE222" s="234" t="s">
        <v>182</v>
      </c>
      <c r="BF222" s="235"/>
      <c r="BG222" s="235"/>
      <c r="BH222" s="235"/>
      <c r="BI222" s="235"/>
      <c r="BJ222" s="235"/>
      <c r="BK222" s="235"/>
      <c r="BL222" s="235"/>
      <c r="BM222" s="235"/>
      <c r="BN222" s="236"/>
      <c r="BO222" s="223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4"/>
      <c r="CD222" s="224"/>
      <c r="CE222" s="225"/>
      <c r="CF222" s="223"/>
      <c r="CG222" s="224"/>
      <c r="CH222" s="224"/>
      <c r="CI222" s="224"/>
      <c r="CJ222" s="224"/>
      <c r="CK222" s="224"/>
      <c r="CL222" s="224"/>
      <c r="CM222" s="224"/>
      <c r="CN222" s="224"/>
      <c r="CO222" s="224"/>
      <c r="CP222" s="224"/>
      <c r="CQ222" s="224"/>
      <c r="CR222" s="224"/>
      <c r="CS222" s="224"/>
      <c r="CT222" s="224"/>
      <c r="CU222" s="224"/>
      <c r="CV222" s="225"/>
      <c r="CW222" s="223"/>
      <c r="CX222" s="224"/>
      <c r="CY222" s="224"/>
      <c r="CZ222" s="224"/>
      <c r="DA222" s="224"/>
      <c r="DB222" s="224"/>
      <c r="DC222" s="224"/>
      <c r="DD222" s="224"/>
      <c r="DE222" s="224"/>
      <c r="DF222" s="224"/>
      <c r="DG222" s="224"/>
      <c r="DH222" s="224"/>
      <c r="DI222" s="224"/>
      <c r="DJ222" s="224"/>
      <c r="DK222" s="224"/>
      <c r="DL222" s="224"/>
      <c r="DM222" s="225"/>
      <c r="DN222" s="223"/>
      <c r="DO222" s="224"/>
      <c r="DP222" s="224"/>
      <c r="DQ222" s="224"/>
      <c r="DR222" s="224"/>
      <c r="DS222" s="224"/>
      <c r="DT222" s="224"/>
      <c r="DU222" s="224"/>
      <c r="DV222" s="224"/>
      <c r="DW222" s="224"/>
      <c r="DX222" s="224"/>
      <c r="DY222" s="224"/>
      <c r="DZ222" s="224"/>
      <c r="EA222" s="224"/>
      <c r="EB222" s="224"/>
      <c r="EC222" s="224"/>
      <c r="ED222" s="225"/>
      <c r="EE222" s="226"/>
      <c r="EF222" s="227"/>
      <c r="EG222" s="227"/>
      <c r="EH222" s="227"/>
      <c r="EI222" s="227"/>
      <c r="EJ222" s="227"/>
      <c r="EK222" s="227"/>
      <c r="EL222" s="227"/>
      <c r="EM222" s="227"/>
      <c r="EN222" s="227"/>
      <c r="EO222" s="227"/>
      <c r="EP222" s="227"/>
      <c r="EQ222" s="227"/>
      <c r="ER222" s="227"/>
      <c r="ES222" s="227"/>
      <c r="ET222" s="227"/>
      <c r="EU222" s="227"/>
      <c r="EV222" s="227"/>
      <c r="EW222" s="227"/>
      <c r="EX222" s="227"/>
      <c r="EY222" s="228"/>
    </row>
    <row r="223" spans="1:155" s="75" customFormat="1" ht="27.75" customHeight="1">
      <c r="A223" s="229" t="s">
        <v>204</v>
      </c>
      <c r="B223" s="230"/>
      <c r="C223" s="230"/>
      <c r="D223" s="230"/>
      <c r="E223" s="230"/>
      <c r="F223" s="230"/>
      <c r="G223" s="231"/>
      <c r="H223" s="232" t="s">
        <v>205</v>
      </c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232"/>
      <c r="BC223" s="232"/>
      <c r="BD223" s="233"/>
      <c r="BE223" s="234" t="s">
        <v>182</v>
      </c>
      <c r="BF223" s="235"/>
      <c r="BG223" s="235"/>
      <c r="BH223" s="235"/>
      <c r="BI223" s="235"/>
      <c r="BJ223" s="235"/>
      <c r="BK223" s="235"/>
      <c r="BL223" s="235"/>
      <c r="BM223" s="235"/>
      <c r="BN223" s="236"/>
      <c r="BO223" s="223">
        <v>0</v>
      </c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4"/>
      <c r="CD223" s="224"/>
      <c r="CE223" s="225"/>
      <c r="CF223" s="223">
        <v>0</v>
      </c>
      <c r="CG223" s="224"/>
      <c r="CH223" s="224"/>
      <c r="CI223" s="224"/>
      <c r="CJ223" s="224"/>
      <c r="CK223" s="224"/>
      <c r="CL223" s="224"/>
      <c r="CM223" s="224"/>
      <c r="CN223" s="224"/>
      <c r="CO223" s="224"/>
      <c r="CP223" s="224"/>
      <c r="CQ223" s="224"/>
      <c r="CR223" s="224"/>
      <c r="CS223" s="224"/>
      <c r="CT223" s="224"/>
      <c r="CU223" s="224"/>
      <c r="CV223" s="225"/>
      <c r="CW223" s="223">
        <v>0</v>
      </c>
      <c r="CX223" s="224"/>
      <c r="CY223" s="224"/>
      <c r="CZ223" s="224"/>
      <c r="DA223" s="224"/>
      <c r="DB223" s="224"/>
      <c r="DC223" s="224"/>
      <c r="DD223" s="224"/>
      <c r="DE223" s="224"/>
      <c r="DF223" s="224"/>
      <c r="DG223" s="224"/>
      <c r="DH223" s="224"/>
      <c r="DI223" s="224"/>
      <c r="DJ223" s="224"/>
      <c r="DK223" s="224"/>
      <c r="DL223" s="224"/>
      <c r="DM223" s="225"/>
      <c r="DN223" s="223"/>
      <c r="DO223" s="224"/>
      <c r="DP223" s="224"/>
      <c r="DQ223" s="224"/>
      <c r="DR223" s="224"/>
      <c r="DS223" s="224"/>
      <c r="DT223" s="224"/>
      <c r="DU223" s="224"/>
      <c r="DV223" s="224"/>
      <c r="DW223" s="224"/>
      <c r="DX223" s="224"/>
      <c r="DY223" s="224"/>
      <c r="DZ223" s="224"/>
      <c r="EA223" s="224"/>
      <c r="EB223" s="224"/>
      <c r="EC223" s="224"/>
      <c r="ED223" s="225"/>
      <c r="EE223" s="226"/>
      <c r="EF223" s="227"/>
      <c r="EG223" s="227"/>
      <c r="EH223" s="227"/>
      <c r="EI223" s="227"/>
      <c r="EJ223" s="227"/>
      <c r="EK223" s="227"/>
      <c r="EL223" s="227"/>
      <c r="EM223" s="227"/>
      <c r="EN223" s="227"/>
      <c r="EO223" s="227"/>
      <c r="EP223" s="227"/>
      <c r="EQ223" s="227"/>
      <c r="ER223" s="227"/>
      <c r="ES223" s="227"/>
      <c r="ET223" s="227"/>
      <c r="EU223" s="227"/>
      <c r="EV223" s="227"/>
      <c r="EW223" s="227"/>
      <c r="EX223" s="227"/>
      <c r="EY223" s="228"/>
    </row>
    <row r="224" spans="1:155" s="75" customFormat="1" ht="15" customHeight="1">
      <c r="A224" s="229" t="s">
        <v>206</v>
      </c>
      <c r="B224" s="230"/>
      <c r="C224" s="230"/>
      <c r="D224" s="230"/>
      <c r="E224" s="230"/>
      <c r="F224" s="230"/>
      <c r="G224" s="231"/>
      <c r="H224" s="232" t="s">
        <v>207</v>
      </c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  <c r="AY224" s="232"/>
      <c r="AZ224" s="232"/>
      <c r="BA224" s="232"/>
      <c r="BB224" s="232"/>
      <c r="BC224" s="232"/>
      <c r="BD224" s="233"/>
      <c r="BE224" s="234" t="s">
        <v>182</v>
      </c>
      <c r="BF224" s="235"/>
      <c r="BG224" s="235"/>
      <c r="BH224" s="235"/>
      <c r="BI224" s="235"/>
      <c r="BJ224" s="235"/>
      <c r="BK224" s="235"/>
      <c r="BL224" s="235"/>
      <c r="BM224" s="235"/>
      <c r="BN224" s="236"/>
      <c r="BO224" s="223">
        <f>BO226+BO227</f>
        <v>0</v>
      </c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4"/>
      <c r="CD224" s="224"/>
      <c r="CE224" s="225"/>
      <c r="CF224" s="223">
        <f>CF226+CF227</f>
        <v>0</v>
      </c>
      <c r="CG224" s="224"/>
      <c r="CH224" s="224"/>
      <c r="CI224" s="224"/>
      <c r="CJ224" s="224"/>
      <c r="CK224" s="224"/>
      <c r="CL224" s="224"/>
      <c r="CM224" s="224"/>
      <c r="CN224" s="224"/>
      <c r="CO224" s="224"/>
      <c r="CP224" s="224"/>
      <c r="CQ224" s="224"/>
      <c r="CR224" s="224"/>
      <c r="CS224" s="224"/>
      <c r="CT224" s="224"/>
      <c r="CU224" s="224"/>
      <c r="CV224" s="225"/>
      <c r="CW224" s="223">
        <f>CF224-BO224</f>
        <v>0</v>
      </c>
      <c r="CX224" s="224"/>
      <c r="CY224" s="224"/>
      <c r="CZ224" s="224"/>
      <c r="DA224" s="224"/>
      <c r="DB224" s="224"/>
      <c r="DC224" s="224"/>
      <c r="DD224" s="224"/>
      <c r="DE224" s="224"/>
      <c r="DF224" s="224"/>
      <c r="DG224" s="224"/>
      <c r="DH224" s="224"/>
      <c r="DI224" s="224"/>
      <c r="DJ224" s="224"/>
      <c r="DK224" s="224"/>
      <c r="DL224" s="224"/>
      <c r="DM224" s="225"/>
      <c r="DN224" s="223"/>
      <c r="DO224" s="224"/>
      <c r="DP224" s="224"/>
      <c r="DQ224" s="224"/>
      <c r="DR224" s="224"/>
      <c r="DS224" s="224"/>
      <c r="DT224" s="224"/>
      <c r="DU224" s="224"/>
      <c r="DV224" s="224"/>
      <c r="DW224" s="224"/>
      <c r="DX224" s="224"/>
      <c r="DY224" s="224"/>
      <c r="DZ224" s="224"/>
      <c r="EA224" s="224"/>
      <c r="EB224" s="224"/>
      <c r="EC224" s="224"/>
      <c r="ED224" s="225"/>
      <c r="EE224" s="226"/>
      <c r="EF224" s="227"/>
      <c r="EG224" s="227"/>
      <c r="EH224" s="227"/>
      <c r="EI224" s="227"/>
      <c r="EJ224" s="227"/>
      <c r="EK224" s="227"/>
      <c r="EL224" s="227"/>
      <c r="EM224" s="227"/>
      <c r="EN224" s="227"/>
      <c r="EO224" s="227"/>
      <c r="EP224" s="227"/>
      <c r="EQ224" s="227"/>
      <c r="ER224" s="227"/>
      <c r="ES224" s="227"/>
      <c r="ET224" s="227"/>
      <c r="EU224" s="227"/>
      <c r="EV224" s="227"/>
      <c r="EW224" s="227"/>
      <c r="EX224" s="227"/>
      <c r="EY224" s="228"/>
    </row>
    <row r="225" spans="1:155" s="75" customFormat="1" ht="15" customHeight="1">
      <c r="A225" s="229"/>
      <c r="B225" s="230"/>
      <c r="C225" s="230"/>
      <c r="D225" s="230"/>
      <c r="E225" s="230"/>
      <c r="F225" s="230"/>
      <c r="G225" s="231"/>
      <c r="H225" s="232" t="s">
        <v>141</v>
      </c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2"/>
      <c r="AH225" s="232"/>
      <c r="AI225" s="232"/>
      <c r="AJ225" s="232"/>
      <c r="AK225" s="232"/>
      <c r="AL225" s="232"/>
      <c r="AM225" s="232"/>
      <c r="AN225" s="232"/>
      <c r="AO225" s="232"/>
      <c r="AP225" s="232"/>
      <c r="AQ225" s="232"/>
      <c r="AR225" s="232"/>
      <c r="AS225" s="232"/>
      <c r="AT225" s="232"/>
      <c r="AU225" s="232"/>
      <c r="AV225" s="232"/>
      <c r="AW225" s="232"/>
      <c r="AX225" s="232"/>
      <c r="AY225" s="232"/>
      <c r="AZ225" s="232"/>
      <c r="BA225" s="232"/>
      <c r="BB225" s="232"/>
      <c r="BC225" s="232"/>
      <c r="BD225" s="233"/>
      <c r="BE225" s="234" t="s">
        <v>182</v>
      </c>
      <c r="BF225" s="235"/>
      <c r="BG225" s="235"/>
      <c r="BH225" s="235"/>
      <c r="BI225" s="235"/>
      <c r="BJ225" s="235"/>
      <c r="BK225" s="235"/>
      <c r="BL225" s="235"/>
      <c r="BM225" s="235"/>
      <c r="BN225" s="236"/>
      <c r="BO225" s="223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4"/>
      <c r="CD225" s="224"/>
      <c r="CE225" s="225"/>
      <c r="CF225" s="223"/>
      <c r="CG225" s="224"/>
      <c r="CH225" s="224"/>
      <c r="CI225" s="224"/>
      <c r="CJ225" s="224"/>
      <c r="CK225" s="224"/>
      <c r="CL225" s="224"/>
      <c r="CM225" s="224"/>
      <c r="CN225" s="224"/>
      <c r="CO225" s="224"/>
      <c r="CP225" s="224"/>
      <c r="CQ225" s="224"/>
      <c r="CR225" s="224"/>
      <c r="CS225" s="224"/>
      <c r="CT225" s="224"/>
      <c r="CU225" s="224"/>
      <c r="CV225" s="225"/>
      <c r="CW225" s="223"/>
      <c r="CX225" s="224"/>
      <c r="CY225" s="224"/>
      <c r="CZ225" s="224"/>
      <c r="DA225" s="224"/>
      <c r="DB225" s="224"/>
      <c r="DC225" s="224"/>
      <c r="DD225" s="224"/>
      <c r="DE225" s="224"/>
      <c r="DF225" s="224"/>
      <c r="DG225" s="224"/>
      <c r="DH225" s="224"/>
      <c r="DI225" s="224"/>
      <c r="DJ225" s="224"/>
      <c r="DK225" s="224"/>
      <c r="DL225" s="224"/>
      <c r="DM225" s="225"/>
      <c r="DN225" s="223"/>
      <c r="DO225" s="224"/>
      <c r="DP225" s="224"/>
      <c r="DQ225" s="224"/>
      <c r="DR225" s="224"/>
      <c r="DS225" s="224"/>
      <c r="DT225" s="224"/>
      <c r="DU225" s="224"/>
      <c r="DV225" s="224"/>
      <c r="DW225" s="224"/>
      <c r="DX225" s="224"/>
      <c r="DY225" s="224"/>
      <c r="DZ225" s="224"/>
      <c r="EA225" s="224"/>
      <c r="EB225" s="224"/>
      <c r="EC225" s="224"/>
      <c r="ED225" s="225"/>
      <c r="EE225" s="226"/>
      <c r="EF225" s="227"/>
      <c r="EG225" s="227"/>
      <c r="EH225" s="227"/>
      <c r="EI225" s="227"/>
      <c r="EJ225" s="227"/>
      <c r="EK225" s="227"/>
      <c r="EL225" s="227"/>
      <c r="EM225" s="227"/>
      <c r="EN225" s="227"/>
      <c r="EO225" s="227"/>
      <c r="EP225" s="227"/>
      <c r="EQ225" s="227"/>
      <c r="ER225" s="227"/>
      <c r="ES225" s="227"/>
      <c r="ET225" s="227"/>
      <c r="EU225" s="227"/>
      <c r="EV225" s="227"/>
      <c r="EW225" s="227"/>
      <c r="EX225" s="227"/>
      <c r="EY225" s="228"/>
    </row>
    <row r="226" spans="1:155" s="75" customFormat="1" ht="15" customHeight="1">
      <c r="A226" s="229" t="s">
        <v>208</v>
      </c>
      <c r="B226" s="230"/>
      <c r="C226" s="230"/>
      <c r="D226" s="230"/>
      <c r="E226" s="230"/>
      <c r="F226" s="230"/>
      <c r="G226" s="231"/>
      <c r="H226" s="232" t="s">
        <v>209</v>
      </c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2"/>
      <c r="AU226" s="232"/>
      <c r="AV226" s="232"/>
      <c r="AW226" s="232"/>
      <c r="AX226" s="232"/>
      <c r="AY226" s="232"/>
      <c r="AZ226" s="232"/>
      <c r="BA226" s="232"/>
      <c r="BB226" s="232"/>
      <c r="BC226" s="232"/>
      <c r="BD226" s="233"/>
      <c r="BE226" s="234" t="s">
        <v>182</v>
      </c>
      <c r="BF226" s="235"/>
      <c r="BG226" s="235"/>
      <c r="BH226" s="235"/>
      <c r="BI226" s="235"/>
      <c r="BJ226" s="235"/>
      <c r="BK226" s="235"/>
      <c r="BL226" s="235"/>
      <c r="BM226" s="235"/>
      <c r="BN226" s="236"/>
      <c r="BO226" s="223">
        <v>0</v>
      </c>
      <c r="BP226" s="224"/>
      <c r="BQ226" s="224"/>
      <c r="BR226" s="224"/>
      <c r="BS226" s="224"/>
      <c r="BT226" s="224"/>
      <c r="BU226" s="224"/>
      <c r="BV226" s="224"/>
      <c r="BW226" s="224"/>
      <c r="BX226" s="224"/>
      <c r="BY226" s="224"/>
      <c r="BZ226" s="224"/>
      <c r="CA226" s="224"/>
      <c r="CB226" s="224"/>
      <c r="CC226" s="224"/>
      <c r="CD226" s="224"/>
      <c r="CE226" s="225"/>
      <c r="CF226" s="223">
        <v>0</v>
      </c>
      <c r="CG226" s="224"/>
      <c r="CH226" s="224"/>
      <c r="CI226" s="224"/>
      <c r="CJ226" s="224"/>
      <c r="CK226" s="224"/>
      <c r="CL226" s="224"/>
      <c r="CM226" s="224"/>
      <c r="CN226" s="224"/>
      <c r="CO226" s="224"/>
      <c r="CP226" s="224"/>
      <c r="CQ226" s="224"/>
      <c r="CR226" s="224"/>
      <c r="CS226" s="224"/>
      <c r="CT226" s="224"/>
      <c r="CU226" s="224"/>
      <c r="CV226" s="225"/>
      <c r="CW226" s="223">
        <v>0</v>
      </c>
      <c r="CX226" s="224"/>
      <c r="CY226" s="224"/>
      <c r="CZ226" s="224"/>
      <c r="DA226" s="224"/>
      <c r="DB226" s="224"/>
      <c r="DC226" s="224"/>
      <c r="DD226" s="224"/>
      <c r="DE226" s="224"/>
      <c r="DF226" s="224"/>
      <c r="DG226" s="224"/>
      <c r="DH226" s="224"/>
      <c r="DI226" s="224"/>
      <c r="DJ226" s="224"/>
      <c r="DK226" s="224"/>
      <c r="DL226" s="224"/>
      <c r="DM226" s="225"/>
      <c r="DN226" s="223"/>
      <c r="DO226" s="224"/>
      <c r="DP226" s="224"/>
      <c r="DQ226" s="224"/>
      <c r="DR226" s="224"/>
      <c r="DS226" s="224"/>
      <c r="DT226" s="224"/>
      <c r="DU226" s="224"/>
      <c r="DV226" s="224"/>
      <c r="DW226" s="224"/>
      <c r="DX226" s="224"/>
      <c r="DY226" s="224"/>
      <c r="DZ226" s="224"/>
      <c r="EA226" s="224"/>
      <c r="EB226" s="224"/>
      <c r="EC226" s="224"/>
      <c r="ED226" s="225"/>
      <c r="EE226" s="226"/>
      <c r="EF226" s="227"/>
      <c r="EG226" s="227"/>
      <c r="EH226" s="227"/>
      <c r="EI226" s="227"/>
      <c r="EJ226" s="227"/>
      <c r="EK226" s="227"/>
      <c r="EL226" s="227"/>
      <c r="EM226" s="227"/>
      <c r="EN226" s="227"/>
      <c r="EO226" s="227"/>
      <c r="EP226" s="227"/>
      <c r="EQ226" s="227"/>
      <c r="ER226" s="227"/>
      <c r="ES226" s="227"/>
      <c r="ET226" s="227"/>
      <c r="EU226" s="227"/>
      <c r="EV226" s="227"/>
      <c r="EW226" s="227"/>
      <c r="EX226" s="227"/>
      <c r="EY226" s="228"/>
    </row>
    <row r="227" spans="1:155" s="75" customFormat="1" ht="30" customHeight="1">
      <c r="A227" s="229" t="s">
        <v>210</v>
      </c>
      <c r="B227" s="230"/>
      <c r="C227" s="230"/>
      <c r="D227" s="230"/>
      <c r="E227" s="230"/>
      <c r="F227" s="230"/>
      <c r="G227" s="231"/>
      <c r="H227" s="232" t="s">
        <v>211</v>
      </c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/>
      <c r="AW227" s="232"/>
      <c r="AX227" s="232"/>
      <c r="AY227" s="232"/>
      <c r="AZ227" s="232"/>
      <c r="BA227" s="232"/>
      <c r="BB227" s="232"/>
      <c r="BC227" s="232"/>
      <c r="BD227" s="233"/>
      <c r="BE227" s="234" t="s">
        <v>182</v>
      </c>
      <c r="BF227" s="235"/>
      <c r="BG227" s="235"/>
      <c r="BH227" s="235"/>
      <c r="BI227" s="235"/>
      <c r="BJ227" s="235"/>
      <c r="BK227" s="235"/>
      <c r="BL227" s="235"/>
      <c r="BM227" s="235"/>
      <c r="BN227" s="236"/>
      <c r="BO227" s="223">
        <v>0</v>
      </c>
      <c r="BP227" s="224"/>
      <c r="BQ227" s="224"/>
      <c r="BR227" s="224"/>
      <c r="BS227" s="224"/>
      <c r="BT227" s="224"/>
      <c r="BU227" s="224"/>
      <c r="BV227" s="224"/>
      <c r="BW227" s="224"/>
      <c r="BX227" s="224"/>
      <c r="BY227" s="224"/>
      <c r="BZ227" s="224"/>
      <c r="CA227" s="224"/>
      <c r="CB227" s="224"/>
      <c r="CC227" s="224"/>
      <c r="CD227" s="224"/>
      <c r="CE227" s="225"/>
      <c r="CF227" s="223">
        <v>0</v>
      </c>
      <c r="CG227" s="224"/>
      <c r="CH227" s="224"/>
      <c r="CI227" s="224"/>
      <c r="CJ227" s="224"/>
      <c r="CK227" s="224"/>
      <c r="CL227" s="224"/>
      <c r="CM227" s="224"/>
      <c r="CN227" s="224"/>
      <c r="CO227" s="224"/>
      <c r="CP227" s="224"/>
      <c r="CQ227" s="224"/>
      <c r="CR227" s="224"/>
      <c r="CS227" s="224"/>
      <c r="CT227" s="224"/>
      <c r="CU227" s="224"/>
      <c r="CV227" s="225"/>
      <c r="CW227" s="223">
        <v>0</v>
      </c>
      <c r="CX227" s="224"/>
      <c r="CY227" s="224"/>
      <c r="CZ227" s="224"/>
      <c r="DA227" s="224"/>
      <c r="DB227" s="224"/>
      <c r="DC227" s="224"/>
      <c r="DD227" s="224"/>
      <c r="DE227" s="224"/>
      <c r="DF227" s="224"/>
      <c r="DG227" s="224"/>
      <c r="DH227" s="224"/>
      <c r="DI227" s="224"/>
      <c r="DJ227" s="224"/>
      <c r="DK227" s="224"/>
      <c r="DL227" s="224"/>
      <c r="DM227" s="225"/>
      <c r="DN227" s="223"/>
      <c r="DO227" s="224"/>
      <c r="DP227" s="224"/>
      <c r="DQ227" s="224"/>
      <c r="DR227" s="224"/>
      <c r="DS227" s="224"/>
      <c r="DT227" s="224"/>
      <c r="DU227" s="224"/>
      <c r="DV227" s="224"/>
      <c r="DW227" s="224"/>
      <c r="DX227" s="224"/>
      <c r="DY227" s="224"/>
      <c r="DZ227" s="224"/>
      <c r="EA227" s="224"/>
      <c r="EB227" s="224"/>
      <c r="EC227" s="224"/>
      <c r="ED227" s="225"/>
      <c r="EE227" s="226"/>
      <c r="EF227" s="227"/>
      <c r="EG227" s="227"/>
      <c r="EH227" s="227"/>
      <c r="EI227" s="227"/>
      <c r="EJ227" s="227"/>
      <c r="EK227" s="227"/>
      <c r="EL227" s="227"/>
      <c r="EM227" s="227"/>
      <c r="EN227" s="227"/>
      <c r="EO227" s="227"/>
      <c r="EP227" s="227"/>
      <c r="EQ227" s="227"/>
      <c r="ER227" s="227"/>
      <c r="ES227" s="227"/>
      <c r="ET227" s="227"/>
      <c r="EU227" s="227"/>
      <c r="EV227" s="227"/>
      <c r="EW227" s="227"/>
      <c r="EX227" s="227"/>
      <c r="EY227" s="228"/>
    </row>
    <row r="228" spans="1:155" s="75" customFormat="1" ht="15" customHeight="1">
      <c r="A228" s="229" t="s">
        <v>136</v>
      </c>
      <c r="B228" s="230"/>
      <c r="C228" s="230"/>
      <c r="D228" s="230"/>
      <c r="E228" s="230"/>
      <c r="F228" s="230"/>
      <c r="G228" s="231"/>
      <c r="H228" s="232" t="s">
        <v>137</v>
      </c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2"/>
      <c r="AU228" s="232"/>
      <c r="AV228" s="232"/>
      <c r="AW228" s="232"/>
      <c r="AX228" s="232"/>
      <c r="AY228" s="232"/>
      <c r="AZ228" s="232"/>
      <c r="BA228" s="232"/>
      <c r="BB228" s="232"/>
      <c r="BC228" s="232"/>
      <c r="BD228" s="233"/>
      <c r="BE228" s="234" t="s">
        <v>182</v>
      </c>
      <c r="BF228" s="235"/>
      <c r="BG228" s="235"/>
      <c r="BH228" s="235"/>
      <c r="BI228" s="235"/>
      <c r="BJ228" s="235"/>
      <c r="BK228" s="235"/>
      <c r="BL228" s="235"/>
      <c r="BM228" s="235"/>
      <c r="BN228" s="236"/>
      <c r="BO228" s="223">
        <v>0</v>
      </c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4"/>
      <c r="CA228" s="224"/>
      <c r="CB228" s="224"/>
      <c r="CC228" s="224"/>
      <c r="CD228" s="224"/>
      <c r="CE228" s="225"/>
      <c r="CF228" s="223">
        <v>0</v>
      </c>
      <c r="CG228" s="224"/>
      <c r="CH228" s="224"/>
      <c r="CI228" s="224"/>
      <c r="CJ228" s="224"/>
      <c r="CK228" s="224"/>
      <c r="CL228" s="224"/>
      <c r="CM228" s="224"/>
      <c r="CN228" s="224"/>
      <c r="CO228" s="224"/>
      <c r="CP228" s="224"/>
      <c r="CQ228" s="224"/>
      <c r="CR228" s="224"/>
      <c r="CS228" s="224"/>
      <c r="CT228" s="224"/>
      <c r="CU228" s="224"/>
      <c r="CV228" s="225"/>
      <c r="CW228" s="223">
        <v>0</v>
      </c>
      <c r="CX228" s="224"/>
      <c r="CY228" s="224"/>
      <c r="CZ228" s="224"/>
      <c r="DA228" s="224"/>
      <c r="DB228" s="224"/>
      <c r="DC228" s="224"/>
      <c r="DD228" s="224"/>
      <c r="DE228" s="224"/>
      <c r="DF228" s="224"/>
      <c r="DG228" s="224"/>
      <c r="DH228" s="224"/>
      <c r="DI228" s="224"/>
      <c r="DJ228" s="224"/>
      <c r="DK228" s="224"/>
      <c r="DL228" s="224"/>
      <c r="DM228" s="225"/>
      <c r="DN228" s="223"/>
      <c r="DO228" s="224"/>
      <c r="DP228" s="224"/>
      <c r="DQ228" s="224"/>
      <c r="DR228" s="224"/>
      <c r="DS228" s="224"/>
      <c r="DT228" s="224"/>
      <c r="DU228" s="224"/>
      <c r="DV228" s="224"/>
      <c r="DW228" s="224"/>
      <c r="DX228" s="224"/>
      <c r="DY228" s="224"/>
      <c r="DZ228" s="224"/>
      <c r="EA228" s="224"/>
      <c r="EB228" s="224"/>
      <c r="EC228" s="224"/>
      <c r="ED228" s="225"/>
      <c r="EE228" s="226"/>
      <c r="EF228" s="227"/>
      <c r="EG228" s="227"/>
      <c r="EH228" s="227"/>
      <c r="EI228" s="227"/>
      <c r="EJ228" s="227"/>
      <c r="EK228" s="227"/>
      <c r="EL228" s="227"/>
      <c r="EM228" s="227"/>
      <c r="EN228" s="227"/>
      <c r="EO228" s="227"/>
      <c r="EP228" s="227"/>
      <c r="EQ228" s="227"/>
      <c r="ER228" s="227"/>
      <c r="ES228" s="227"/>
      <c r="ET228" s="227"/>
      <c r="EU228" s="227"/>
      <c r="EV228" s="227"/>
      <c r="EW228" s="227"/>
      <c r="EX228" s="227"/>
      <c r="EY228" s="228"/>
    </row>
    <row r="229" spans="1:155" s="75" customFormat="1" ht="15" customHeight="1">
      <c r="A229" s="229" t="s">
        <v>212</v>
      </c>
      <c r="B229" s="230"/>
      <c r="C229" s="230"/>
      <c r="D229" s="230"/>
      <c r="E229" s="230"/>
      <c r="F229" s="230"/>
      <c r="G229" s="231"/>
      <c r="H229" s="232" t="s">
        <v>213</v>
      </c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232"/>
      <c r="AT229" s="232"/>
      <c r="AU229" s="232"/>
      <c r="AV229" s="232"/>
      <c r="AW229" s="232"/>
      <c r="AX229" s="232"/>
      <c r="AY229" s="232"/>
      <c r="AZ229" s="232"/>
      <c r="BA229" s="232"/>
      <c r="BB229" s="232"/>
      <c r="BC229" s="232"/>
      <c r="BD229" s="233"/>
      <c r="BE229" s="234" t="s">
        <v>182</v>
      </c>
      <c r="BF229" s="235"/>
      <c r="BG229" s="235"/>
      <c r="BH229" s="235"/>
      <c r="BI229" s="235"/>
      <c r="BJ229" s="235"/>
      <c r="BK229" s="235"/>
      <c r="BL229" s="235"/>
      <c r="BM229" s="235"/>
      <c r="BN229" s="236"/>
      <c r="BO229" s="223">
        <v>120056.58</v>
      </c>
      <c r="BP229" s="224"/>
      <c r="BQ229" s="224"/>
      <c r="BR229" s="224"/>
      <c r="BS229" s="224"/>
      <c r="BT229" s="224"/>
      <c r="BU229" s="224"/>
      <c r="BV229" s="224"/>
      <c r="BW229" s="224"/>
      <c r="BX229" s="224"/>
      <c r="BY229" s="224"/>
      <c r="BZ229" s="224"/>
      <c r="CA229" s="224"/>
      <c r="CB229" s="224"/>
      <c r="CC229" s="224"/>
      <c r="CD229" s="224"/>
      <c r="CE229" s="225"/>
      <c r="CF229" s="223">
        <v>70090.5</v>
      </c>
      <c r="CG229" s="224"/>
      <c r="CH229" s="224"/>
      <c r="CI229" s="224"/>
      <c r="CJ229" s="224"/>
      <c r="CK229" s="224"/>
      <c r="CL229" s="224"/>
      <c r="CM229" s="224"/>
      <c r="CN229" s="224"/>
      <c r="CO229" s="224"/>
      <c r="CP229" s="224"/>
      <c r="CQ229" s="224"/>
      <c r="CR229" s="224"/>
      <c r="CS229" s="224"/>
      <c r="CT229" s="224"/>
      <c r="CU229" s="224"/>
      <c r="CV229" s="225"/>
      <c r="CW229" s="223">
        <f>CF229-BO229</f>
        <v>-49966.08</v>
      </c>
      <c r="CX229" s="224"/>
      <c r="CY229" s="224"/>
      <c r="CZ229" s="224"/>
      <c r="DA229" s="224"/>
      <c r="DB229" s="224"/>
      <c r="DC229" s="224"/>
      <c r="DD229" s="224"/>
      <c r="DE229" s="224"/>
      <c r="DF229" s="224"/>
      <c r="DG229" s="224"/>
      <c r="DH229" s="224"/>
      <c r="DI229" s="224"/>
      <c r="DJ229" s="224"/>
      <c r="DK229" s="224"/>
      <c r="DL229" s="224"/>
      <c r="DM229" s="225"/>
      <c r="DN229" s="223">
        <f>CF229/BO229*100-100</f>
        <v>-41.6187767467639</v>
      </c>
      <c r="DO229" s="224"/>
      <c r="DP229" s="224"/>
      <c r="DQ229" s="224"/>
      <c r="DR229" s="224"/>
      <c r="DS229" s="224"/>
      <c r="DT229" s="224"/>
      <c r="DU229" s="224"/>
      <c r="DV229" s="224"/>
      <c r="DW229" s="224"/>
      <c r="DX229" s="224"/>
      <c r="DY229" s="224"/>
      <c r="DZ229" s="224"/>
      <c r="EA229" s="224"/>
      <c r="EB229" s="224"/>
      <c r="EC229" s="224"/>
      <c r="ED229" s="225"/>
      <c r="EE229" s="226"/>
      <c r="EF229" s="227"/>
      <c r="EG229" s="227"/>
      <c r="EH229" s="227"/>
      <c r="EI229" s="227"/>
      <c r="EJ229" s="227"/>
      <c r="EK229" s="227"/>
      <c r="EL229" s="227"/>
      <c r="EM229" s="227"/>
      <c r="EN229" s="227"/>
      <c r="EO229" s="227"/>
      <c r="EP229" s="227"/>
      <c r="EQ229" s="227"/>
      <c r="ER229" s="227"/>
      <c r="ES229" s="227"/>
      <c r="ET229" s="227"/>
      <c r="EU229" s="227"/>
      <c r="EV229" s="227"/>
      <c r="EW229" s="227"/>
      <c r="EX229" s="227"/>
      <c r="EY229" s="228"/>
    </row>
    <row r="230" spans="1:155" s="75" customFormat="1" ht="15" customHeight="1">
      <c r="A230" s="229"/>
      <c r="B230" s="230"/>
      <c r="C230" s="230"/>
      <c r="D230" s="230"/>
      <c r="E230" s="230"/>
      <c r="F230" s="230"/>
      <c r="G230" s="231"/>
      <c r="H230" s="232" t="s">
        <v>141</v>
      </c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32"/>
      <c r="AT230" s="232"/>
      <c r="AU230" s="232"/>
      <c r="AV230" s="232"/>
      <c r="AW230" s="232"/>
      <c r="AX230" s="232"/>
      <c r="AY230" s="232"/>
      <c r="AZ230" s="232"/>
      <c r="BA230" s="232"/>
      <c r="BB230" s="232"/>
      <c r="BC230" s="232"/>
      <c r="BD230" s="233"/>
      <c r="BE230" s="234" t="s">
        <v>182</v>
      </c>
      <c r="BF230" s="235"/>
      <c r="BG230" s="235"/>
      <c r="BH230" s="235"/>
      <c r="BI230" s="235"/>
      <c r="BJ230" s="235"/>
      <c r="BK230" s="235"/>
      <c r="BL230" s="235"/>
      <c r="BM230" s="235"/>
      <c r="BN230" s="236"/>
      <c r="BO230" s="223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4"/>
      <c r="CD230" s="224"/>
      <c r="CE230" s="225"/>
      <c r="CF230" s="223"/>
      <c r="CG230" s="224"/>
      <c r="CH230" s="224"/>
      <c r="CI230" s="224"/>
      <c r="CJ230" s="224"/>
      <c r="CK230" s="224"/>
      <c r="CL230" s="224"/>
      <c r="CM230" s="224"/>
      <c r="CN230" s="224"/>
      <c r="CO230" s="224"/>
      <c r="CP230" s="224"/>
      <c r="CQ230" s="224"/>
      <c r="CR230" s="224"/>
      <c r="CS230" s="224"/>
      <c r="CT230" s="224"/>
      <c r="CU230" s="224"/>
      <c r="CV230" s="225"/>
      <c r="CW230" s="223"/>
      <c r="CX230" s="224"/>
      <c r="CY230" s="224"/>
      <c r="CZ230" s="224"/>
      <c r="DA230" s="224"/>
      <c r="DB230" s="224"/>
      <c r="DC230" s="224"/>
      <c r="DD230" s="224"/>
      <c r="DE230" s="224"/>
      <c r="DF230" s="224"/>
      <c r="DG230" s="224"/>
      <c r="DH230" s="224"/>
      <c r="DI230" s="224"/>
      <c r="DJ230" s="224"/>
      <c r="DK230" s="224"/>
      <c r="DL230" s="224"/>
      <c r="DM230" s="225"/>
      <c r="DN230" s="223"/>
      <c r="DO230" s="224"/>
      <c r="DP230" s="224"/>
      <c r="DQ230" s="224"/>
      <c r="DR230" s="224"/>
      <c r="DS230" s="224"/>
      <c r="DT230" s="224"/>
      <c r="DU230" s="224"/>
      <c r="DV230" s="224"/>
      <c r="DW230" s="224"/>
      <c r="DX230" s="224"/>
      <c r="DY230" s="224"/>
      <c r="DZ230" s="224"/>
      <c r="EA230" s="224"/>
      <c r="EB230" s="224"/>
      <c r="EC230" s="224"/>
      <c r="ED230" s="225"/>
      <c r="EE230" s="226"/>
      <c r="EF230" s="227"/>
      <c r="EG230" s="227"/>
      <c r="EH230" s="227"/>
      <c r="EI230" s="227"/>
      <c r="EJ230" s="227"/>
      <c r="EK230" s="227"/>
      <c r="EL230" s="227"/>
      <c r="EM230" s="227"/>
      <c r="EN230" s="227"/>
      <c r="EO230" s="227"/>
      <c r="EP230" s="227"/>
      <c r="EQ230" s="227"/>
      <c r="ER230" s="227"/>
      <c r="ES230" s="227"/>
      <c r="ET230" s="227"/>
      <c r="EU230" s="227"/>
      <c r="EV230" s="227"/>
      <c r="EW230" s="227"/>
      <c r="EX230" s="227"/>
      <c r="EY230" s="228"/>
    </row>
    <row r="231" spans="1:155" s="75" customFormat="1" ht="15" customHeight="1">
      <c r="A231" s="229" t="s">
        <v>167</v>
      </c>
      <c r="B231" s="230"/>
      <c r="C231" s="230"/>
      <c r="D231" s="230"/>
      <c r="E231" s="230"/>
      <c r="F231" s="230"/>
      <c r="G231" s="231"/>
      <c r="H231" s="232" t="s">
        <v>168</v>
      </c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  <c r="AY231" s="232"/>
      <c r="AZ231" s="232"/>
      <c r="BA231" s="232"/>
      <c r="BB231" s="232"/>
      <c r="BC231" s="232"/>
      <c r="BD231" s="233"/>
      <c r="BE231" s="234" t="s">
        <v>182</v>
      </c>
      <c r="BF231" s="235"/>
      <c r="BG231" s="235"/>
      <c r="BH231" s="235"/>
      <c r="BI231" s="235"/>
      <c r="BJ231" s="235"/>
      <c r="BK231" s="235"/>
      <c r="BL231" s="235"/>
      <c r="BM231" s="235"/>
      <c r="BN231" s="236"/>
      <c r="BO231" s="223">
        <v>0</v>
      </c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4"/>
      <c r="CA231" s="224"/>
      <c r="CB231" s="224"/>
      <c r="CC231" s="224"/>
      <c r="CD231" s="224"/>
      <c r="CE231" s="225"/>
      <c r="CF231" s="223">
        <v>0</v>
      </c>
      <c r="CG231" s="224"/>
      <c r="CH231" s="224"/>
      <c r="CI231" s="224"/>
      <c r="CJ231" s="224"/>
      <c r="CK231" s="224"/>
      <c r="CL231" s="224"/>
      <c r="CM231" s="224"/>
      <c r="CN231" s="224"/>
      <c r="CO231" s="224"/>
      <c r="CP231" s="224"/>
      <c r="CQ231" s="224"/>
      <c r="CR231" s="224"/>
      <c r="CS231" s="224"/>
      <c r="CT231" s="224"/>
      <c r="CU231" s="224"/>
      <c r="CV231" s="225"/>
      <c r="CW231" s="223">
        <v>0</v>
      </c>
      <c r="CX231" s="224"/>
      <c r="CY231" s="224"/>
      <c r="CZ231" s="224"/>
      <c r="DA231" s="224"/>
      <c r="DB231" s="224"/>
      <c r="DC231" s="224"/>
      <c r="DD231" s="224"/>
      <c r="DE231" s="224"/>
      <c r="DF231" s="224"/>
      <c r="DG231" s="224"/>
      <c r="DH231" s="224"/>
      <c r="DI231" s="224"/>
      <c r="DJ231" s="224"/>
      <c r="DK231" s="224"/>
      <c r="DL231" s="224"/>
      <c r="DM231" s="225"/>
      <c r="DN231" s="223"/>
      <c r="DO231" s="224"/>
      <c r="DP231" s="224"/>
      <c r="DQ231" s="224"/>
      <c r="DR231" s="224"/>
      <c r="DS231" s="224"/>
      <c r="DT231" s="224"/>
      <c r="DU231" s="224"/>
      <c r="DV231" s="224"/>
      <c r="DW231" s="224"/>
      <c r="DX231" s="224"/>
      <c r="DY231" s="224"/>
      <c r="DZ231" s="224"/>
      <c r="EA231" s="224"/>
      <c r="EB231" s="224"/>
      <c r="EC231" s="224"/>
      <c r="ED231" s="225"/>
      <c r="EE231" s="226"/>
      <c r="EF231" s="227"/>
      <c r="EG231" s="227"/>
      <c r="EH231" s="227"/>
      <c r="EI231" s="227"/>
      <c r="EJ231" s="227"/>
      <c r="EK231" s="227"/>
      <c r="EL231" s="227"/>
      <c r="EM231" s="227"/>
      <c r="EN231" s="227"/>
      <c r="EO231" s="227"/>
      <c r="EP231" s="227"/>
      <c r="EQ231" s="227"/>
      <c r="ER231" s="227"/>
      <c r="ES231" s="227"/>
      <c r="ET231" s="227"/>
      <c r="EU231" s="227"/>
      <c r="EV231" s="227"/>
      <c r="EW231" s="227"/>
      <c r="EX231" s="227"/>
      <c r="EY231" s="228"/>
    </row>
    <row r="232" spans="1:155" s="75" customFormat="1" ht="15" customHeight="1">
      <c r="A232" s="229" t="s">
        <v>214</v>
      </c>
      <c r="B232" s="230"/>
      <c r="C232" s="230"/>
      <c r="D232" s="230"/>
      <c r="E232" s="230"/>
      <c r="F232" s="230"/>
      <c r="G232" s="231"/>
      <c r="H232" s="232" t="s">
        <v>215</v>
      </c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  <c r="AY232" s="232"/>
      <c r="AZ232" s="232"/>
      <c r="BA232" s="232"/>
      <c r="BB232" s="232"/>
      <c r="BC232" s="232"/>
      <c r="BD232" s="233"/>
      <c r="BE232" s="234" t="s">
        <v>182</v>
      </c>
      <c r="BF232" s="235"/>
      <c r="BG232" s="235"/>
      <c r="BH232" s="235"/>
      <c r="BI232" s="235"/>
      <c r="BJ232" s="235"/>
      <c r="BK232" s="235"/>
      <c r="BL232" s="235"/>
      <c r="BM232" s="235"/>
      <c r="BN232" s="236"/>
      <c r="BO232" s="223">
        <v>0</v>
      </c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4"/>
      <c r="CA232" s="224"/>
      <c r="CB232" s="224"/>
      <c r="CC232" s="224"/>
      <c r="CD232" s="224"/>
      <c r="CE232" s="225"/>
      <c r="CF232" s="223">
        <v>0</v>
      </c>
      <c r="CG232" s="224"/>
      <c r="CH232" s="224"/>
      <c r="CI232" s="224"/>
      <c r="CJ232" s="224"/>
      <c r="CK232" s="224"/>
      <c r="CL232" s="224"/>
      <c r="CM232" s="224"/>
      <c r="CN232" s="224"/>
      <c r="CO232" s="224"/>
      <c r="CP232" s="224"/>
      <c r="CQ232" s="224"/>
      <c r="CR232" s="224"/>
      <c r="CS232" s="224"/>
      <c r="CT232" s="224"/>
      <c r="CU232" s="224"/>
      <c r="CV232" s="225"/>
      <c r="CW232" s="223">
        <v>0</v>
      </c>
      <c r="CX232" s="224"/>
      <c r="CY232" s="224"/>
      <c r="CZ232" s="224"/>
      <c r="DA232" s="224"/>
      <c r="DB232" s="224"/>
      <c r="DC232" s="224"/>
      <c r="DD232" s="224"/>
      <c r="DE232" s="224"/>
      <c r="DF232" s="224"/>
      <c r="DG232" s="224"/>
      <c r="DH232" s="224"/>
      <c r="DI232" s="224"/>
      <c r="DJ232" s="224"/>
      <c r="DK232" s="224"/>
      <c r="DL232" s="224"/>
      <c r="DM232" s="225"/>
      <c r="DN232" s="223"/>
      <c r="DO232" s="224"/>
      <c r="DP232" s="224"/>
      <c r="DQ232" s="224"/>
      <c r="DR232" s="224"/>
      <c r="DS232" s="224"/>
      <c r="DT232" s="224"/>
      <c r="DU232" s="224"/>
      <c r="DV232" s="224"/>
      <c r="DW232" s="224"/>
      <c r="DX232" s="224"/>
      <c r="DY232" s="224"/>
      <c r="DZ232" s="224"/>
      <c r="EA232" s="224"/>
      <c r="EB232" s="224"/>
      <c r="EC232" s="224"/>
      <c r="ED232" s="225"/>
      <c r="EE232" s="226"/>
      <c r="EF232" s="227"/>
      <c r="EG232" s="227"/>
      <c r="EH232" s="227"/>
      <c r="EI232" s="227"/>
      <c r="EJ232" s="227"/>
      <c r="EK232" s="227"/>
      <c r="EL232" s="227"/>
      <c r="EM232" s="227"/>
      <c r="EN232" s="227"/>
      <c r="EO232" s="227"/>
      <c r="EP232" s="227"/>
      <c r="EQ232" s="227"/>
      <c r="ER232" s="227"/>
      <c r="ES232" s="227"/>
      <c r="ET232" s="227"/>
      <c r="EU232" s="227"/>
      <c r="EV232" s="227"/>
      <c r="EW232" s="227"/>
      <c r="EX232" s="227"/>
      <c r="EY232" s="228"/>
    </row>
    <row r="233" spans="1:155" s="75" customFormat="1" ht="15" customHeight="1">
      <c r="A233" s="229" t="s">
        <v>216</v>
      </c>
      <c r="B233" s="230"/>
      <c r="C233" s="230"/>
      <c r="D233" s="230"/>
      <c r="E233" s="230"/>
      <c r="F233" s="230"/>
      <c r="G233" s="231"/>
      <c r="H233" s="232" t="s">
        <v>217</v>
      </c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  <c r="AY233" s="232"/>
      <c r="AZ233" s="232"/>
      <c r="BA233" s="232"/>
      <c r="BB233" s="232"/>
      <c r="BC233" s="232"/>
      <c r="BD233" s="233"/>
      <c r="BE233" s="234" t="s">
        <v>182</v>
      </c>
      <c r="BF233" s="235"/>
      <c r="BG233" s="235"/>
      <c r="BH233" s="235"/>
      <c r="BI233" s="235"/>
      <c r="BJ233" s="235"/>
      <c r="BK233" s="235"/>
      <c r="BL233" s="235"/>
      <c r="BM233" s="235"/>
      <c r="BN233" s="236"/>
      <c r="BO233" s="223">
        <v>0</v>
      </c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4"/>
      <c r="CD233" s="224"/>
      <c r="CE233" s="225"/>
      <c r="CF233" s="223">
        <v>0</v>
      </c>
      <c r="CG233" s="224"/>
      <c r="CH233" s="224"/>
      <c r="CI233" s="224"/>
      <c r="CJ233" s="224"/>
      <c r="CK233" s="224"/>
      <c r="CL233" s="224"/>
      <c r="CM233" s="224"/>
      <c r="CN233" s="224"/>
      <c r="CO233" s="224"/>
      <c r="CP233" s="224"/>
      <c r="CQ233" s="224"/>
      <c r="CR233" s="224"/>
      <c r="CS233" s="224"/>
      <c r="CT233" s="224"/>
      <c r="CU233" s="224"/>
      <c r="CV233" s="225"/>
      <c r="CW233" s="223">
        <v>0</v>
      </c>
      <c r="CX233" s="224"/>
      <c r="CY233" s="224"/>
      <c r="CZ233" s="224"/>
      <c r="DA233" s="224"/>
      <c r="DB233" s="224"/>
      <c r="DC233" s="224"/>
      <c r="DD233" s="224"/>
      <c r="DE233" s="224"/>
      <c r="DF233" s="224"/>
      <c r="DG233" s="224"/>
      <c r="DH233" s="224"/>
      <c r="DI233" s="224"/>
      <c r="DJ233" s="224"/>
      <c r="DK233" s="224"/>
      <c r="DL233" s="224"/>
      <c r="DM233" s="225"/>
      <c r="DN233" s="223"/>
      <c r="DO233" s="224"/>
      <c r="DP233" s="224"/>
      <c r="DQ233" s="224"/>
      <c r="DR233" s="224"/>
      <c r="DS233" s="224"/>
      <c r="DT233" s="224"/>
      <c r="DU233" s="224"/>
      <c r="DV233" s="224"/>
      <c r="DW233" s="224"/>
      <c r="DX233" s="224"/>
      <c r="DY233" s="224"/>
      <c r="DZ233" s="224"/>
      <c r="EA233" s="224"/>
      <c r="EB233" s="224"/>
      <c r="EC233" s="224"/>
      <c r="ED233" s="225"/>
      <c r="EE233" s="226"/>
      <c r="EF233" s="227"/>
      <c r="EG233" s="227"/>
      <c r="EH233" s="227"/>
      <c r="EI233" s="227"/>
      <c r="EJ233" s="227"/>
      <c r="EK233" s="227"/>
      <c r="EL233" s="227"/>
      <c r="EM233" s="227"/>
      <c r="EN233" s="227"/>
      <c r="EO233" s="227"/>
      <c r="EP233" s="227"/>
      <c r="EQ233" s="227"/>
      <c r="ER233" s="227"/>
      <c r="ES233" s="227"/>
      <c r="ET233" s="227"/>
      <c r="EU233" s="227"/>
      <c r="EV233" s="227"/>
      <c r="EW233" s="227"/>
      <c r="EX233" s="227"/>
      <c r="EY233" s="228"/>
    </row>
    <row r="234" spans="1:155" s="75" customFormat="1" ht="15" customHeight="1">
      <c r="A234" s="229" t="s">
        <v>138</v>
      </c>
      <c r="B234" s="230"/>
      <c r="C234" s="230"/>
      <c r="D234" s="230"/>
      <c r="E234" s="230"/>
      <c r="F234" s="230"/>
      <c r="G234" s="231"/>
      <c r="H234" s="232" t="s">
        <v>139</v>
      </c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2"/>
      <c r="AG234" s="232"/>
      <c r="AH234" s="232"/>
      <c r="AI234" s="232"/>
      <c r="AJ234" s="232"/>
      <c r="AK234" s="232"/>
      <c r="AL234" s="232"/>
      <c r="AM234" s="232"/>
      <c r="AN234" s="232"/>
      <c r="AO234" s="232"/>
      <c r="AP234" s="232"/>
      <c r="AQ234" s="232"/>
      <c r="AR234" s="232"/>
      <c r="AS234" s="232"/>
      <c r="AT234" s="232"/>
      <c r="AU234" s="232"/>
      <c r="AV234" s="232"/>
      <c r="AW234" s="232"/>
      <c r="AX234" s="232"/>
      <c r="AY234" s="232"/>
      <c r="AZ234" s="232"/>
      <c r="BA234" s="232"/>
      <c r="BB234" s="232"/>
      <c r="BC234" s="232"/>
      <c r="BD234" s="233"/>
      <c r="BE234" s="234" t="s">
        <v>182</v>
      </c>
      <c r="BF234" s="235"/>
      <c r="BG234" s="235"/>
      <c r="BH234" s="235"/>
      <c r="BI234" s="235"/>
      <c r="BJ234" s="235"/>
      <c r="BK234" s="235"/>
      <c r="BL234" s="235"/>
      <c r="BM234" s="235"/>
      <c r="BN234" s="236"/>
      <c r="BO234" s="223">
        <v>120056.58</v>
      </c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4"/>
      <c r="CA234" s="224"/>
      <c r="CB234" s="224"/>
      <c r="CC234" s="224"/>
      <c r="CD234" s="224"/>
      <c r="CE234" s="225"/>
      <c r="CF234" s="223">
        <v>70090.5</v>
      </c>
      <c r="CG234" s="224"/>
      <c r="CH234" s="224"/>
      <c r="CI234" s="224"/>
      <c r="CJ234" s="224"/>
      <c r="CK234" s="224"/>
      <c r="CL234" s="224"/>
      <c r="CM234" s="224"/>
      <c r="CN234" s="224"/>
      <c r="CO234" s="224"/>
      <c r="CP234" s="224"/>
      <c r="CQ234" s="224"/>
      <c r="CR234" s="224"/>
      <c r="CS234" s="224"/>
      <c r="CT234" s="224"/>
      <c r="CU234" s="224"/>
      <c r="CV234" s="225"/>
      <c r="CW234" s="223">
        <f>CF234-BO234</f>
        <v>-49966.08</v>
      </c>
      <c r="CX234" s="224"/>
      <c r="CY234" s="224"/>
      <c r="CZ234" s="224"/>
      <c r="DA234" s="224"/>
      <c r="DB234" s="224"/>
      <c r="DC234" s="224"/>
      <c r="DD234" s="224"/>
      <c r="DE234" s="224"/>
      <c r="DF234" s="224"/>
      <c r="DG234" s="224"/>
      <c r="DH234" s="224"/>
      <c r="DI234" s="224"/>
      <c r="DJ234" s="224"/>
      <c r="DK234" s="224"/>
      <c r="DL234" s="224"/>
      <c r="DM234" s="225"/>
      <c r="DN234" s="223">
        <f>CF234/BO234*100-100</f>
        <v>-41.6187767467639</v>
      </c>
      <c r="DO234" s="224"/>
      <c r="DP234" s="224"/>
      <c r="DQ234" s="224"/>
      <c r="DR234" s="224"/>
      <c r="DS234" s="224"/>
      <c r="DT234" s="224"/>
      <c r="DU234" s="224"/>
      <c r="DV234" s="224"/>
      <c r="DW234" s="224"/>
      <c r="DX234" s="224"/>
      <c r="DY234" s="224"/>
      <c r="DZ234" s="224"/>
      <c r="EA234" s="224"/>
      <c r="EB234" s="224"/>
      <c r="EC234" s="224"/>
      <c r="ED234" s="225"/>
      <c r="EE234" s="226"/>
      <c r="EF234" s="227"/>
      <c r="EG234" s="227"/>
      <c r="EH234" s="227"/>
      <c r="EI234" s="227"/>
      <c r="EJ234" s="227"/>
      <c r="EK234" s="227"/>
      <c r="EL234" s="227"/>
      <c r="EM234" s="227"/>
      <c r="EN234" s="227"/>
      <c r="EO234" s="227"/>
      <c r="EP234" s="227"/>
      <c r="EQ234" s="227"/>
      <c r="ER234" s="227"/>
      <c r="ES234" s="227"/>
      <c r="ET234" s="227"/>
      <c r="EU234" s="227"/>
      <c r="EV234" s="227"/>
      <c r="EW234" s="227"/>
      <c r="EX234" s="227"/>
      <c r="EY234" s="228"/>
    </row>
    <row r="235" spans="1:155" s="75" customFormat="1" ht="15" customHeight="1">
      <c r="A235" s="229" t="s">
        <v>218</v>
      </c>
      <c r="B235" s="230"/>
      <c r="C235" s="230"/>
      <c r="D235" s="230"/>
      <c r="E235" s="230"/>
      <c r="F235" s="230"/>
      <c r="G235" s="231"/>
      <c r="H235" s="232" t="s">
        <v>219</v>
      </c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  <c r="AY235" s="232"/>
      <c r="AZ235" s="232"/>
      <c r="BA235" s="232"/>
      <c r="BB235" s="232"/>
      <c r="BC235" s="232"/>
      <c r="BD235" s="233"/>
      <c r="BE235" s="234" t="s">
        <v>182</v>
      </c>
      <c r="BF235" s="235"/>
      <c r="BG235" s="235"/>
      <c r="BH235" s="235"/>
      <c r="BI235" s="235"/>
      <c r="BJ235" s="235"/>
      <c r="BK235" s="235"/>
      <c r="BL235" s="235"/>
      <c r="BM235" s="235"/>
      <c r="BN235" s="236"/>
      <c r="BO235" s="223">
        <f>BO237+BO238</f>
        <v>0</v>
      </c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4"/>
      <c r="CA235" s="224"/>
      <c r="CB235" s="224"/>
      <c r="CC235" s="224"/>
      <c r="CD235" s="224"/>
      <c r="CE235" s="225"/>
      <c r="CF235" s="223">
        <f>CF237+CF238</f>
        <v>0</v>
      </c>
      <c r="CG235" s="224"/>
      <c r="CH235" s="224"/>
      <c r="CI235" s="224"/>
      <c r="CJ235" s="224"/>
      <c r="CK235" s="224"/>
      <c r="CL235" s="224"/>
      <c r="CM235" s="224"/>
      <c r="CN235" s="224"/>
      <c r="CO235" s="224"/>
      <c r="CP235" s="224"/>
      <c r="CQ235" s="224"/>
      <c r="CR235" s="224"/>
      <c r="CS235" s="224"/>
      <c r="CT235" s="224"/>
      <c r="CU235" s="224"/>
      <c r="CV235" s="225"/>
      <c r="CW235" s="223">
        <f>CF235-BO235</f>
        <v>0</v>
      </c>
      <c r="CX235" s="224"/>
      <c r="CY235" s="224"/>
      <c r="CZ235" s="224"/>
      <c r="DA235" s="224"/>
      <c r="DB235" s="224"/>
      <c r="DC235" s="224"/>
      <c r="DD235" s="224"/>
      <c r="DE235" s="224"/>
      <c r="DF235" s="224"/>
      <c r="DG235" s="224"/>
      <c r="DH235" s="224"/>
      <c r="DI235" s="224"/>
      <c r="DJ235" s="224"/>
      <c r="DK235" s="224"/>
      <c r="DL235" s="224"/>
      <c r="DM235" s="225"/>
      <c r="DN235" s="223"/>
      <c r="DO235" s="224"/>
      <c r="DP235" s="224"/>
      <c r="DQ235" s="224"/>
      <c r="DR235" s="224"/>
      <c r="DS235" s="224"/>
      <c r="DT235" s="224"/>
      <c r="DU235" s="224"/>
      <c r="DV235" s="224"/>
      <c r="DW235" s="224"/>
      <c r="DX235" s="224"/>
      <c r="DY235" s="224"/>
      <c r="DZ235" s="224"/>
      <c r="EA235" s="224"/>
      <c r="EB235" s="224"/>
      <c r="EC235" s="224"/>
      <c r="ED235" s="225"/>
      <c r="EE235" s="226"/>
      <c r="EF235" s="227"/>
      <c r="EG235" s="227"/>
      <c r="EH235" s="227"/>
      <c r="EI235" s="227"/>
      <c r="EJ235" s="227"/>
      <c r="EK235" s="227"/>
      <c r="EL235" s="227"/>
      <c r="EM235" s="227"/>
      <c r="EN235" s="227"/>
      <c r="EO235" s="227"/>
      <c r="EP235" s="227"/>
      <c r="EQ235" s="227"/>
      <c r="ER235" s="227"/>
      <c r="ES235" s="227"/>
      <c r="ET235" s="227"/>
      <c r="EU235" s="227"/>
      <c r="EV235" s="227"/>
      <c r="EW235" s="227"/>
      <c r="EX235" s="227"/>
      <c r="EY235" s="228"/>
    </row>
    <row r="236" spans="1:155" s="75" customFormat="1" ht="15" customHeight="1">
      <c r="A236" s="229"/>
      <c r="B236" s="230"/>
      <c r="C236" s="230"/>
      <c r="D236" s="230"/>
      <c r="E236" s="230"/>
      <c r="F236" s="230"/>
      <c r="G236" s="231"/>
      <c r="H236" s="232" t="s">
        <v>141</v>
      </c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32"/>
      <c r="AT236" s="232"/>
      <c r="AU236" s="232"/>
      <c r="AV236" s="232"/>
      <c r="AW236" s="232"/>
      <c r="AX236" s="232"/>
      <c r="AY236" s="232"/>
      <c r="AZ236" s="232"/>
      <c r="BA236" s="232"/>
      <c r="BB236" s="232"/>
      <c r="BC236" s="232"/>
      <c r="BD236" s="233"/>
      <c r="BE236" s="234" t="s">
        <v>182</v>
      </c>
      <c r="BF236" s="235"/>
      <c r="BG236" s="235"/>
      <c r="BH236" s="235"/>
      <c r="BI236" s="235"/>
      <c r="BJ236" s="235"/>
      <c r="BK236" s="235"/>
      <c r="BL236" s="235"/>
      <c r="BM236" s="235"/>
      <c r="BN236" s="236"/>
      <c r="BO236" s="223"/>
      <c r="BP236" s="224"/>
      <c r="BQ236" s="224"/>
      <c r="BR236" s="224"/>
      <c r="BS236" s="224"/>
      <c r="BT236" s="224"/>
      <c r="BU236" s="224"/>
      <c r="BV236" s="224"/>
      <c r="BW236" s="224"/>
      <c r="BX236" s="224"/>
      <c r="BY236" s="224"/>
      <c r="BZ236" s="224"/>
      <c r="CA236" s="224"/>
      <c r="CB236" s="224"/>
      <c r="CC236" s="224"/>
      <c r="CD236" s="224"/>
      <c r="CE236" s="225"/>
      <c r="CF236" s="223"/>
      <c r="CG236" s="224"/>
      <c r="CH236" s="224"/>
      <c r="CI236" s="224"/>
      <c r="CJ236" s="224"/>
      <c r="CK236" s="224"/>
      <c r="CL236" s="224"/>
      <c r="CM236" s="224"/>
      <c r="CN236" s="224"/>
      <c r="CO236" s="224"/>
      <c r="CP236" s="224"/>
      <c r="CQ236" s="224"/>
      <c r="CR236" s="224"/>
      <c r="CS236" s="224"/>
      <c r="CT236" s="224"/>
      <c r="CU236" s="224"/>
      <c r="CV236" s="225"/>
      <c r="CW236" s="223"/>
      <c r="CX236" s="224"/>
      <c r="CY236" s="224"/>
      <c r="CZ236" s="224"/>
      <c r="DA236" s="224"/>
      <c r="DB236" s="224"/>
      <c r="DC236" s="224"/>
      <c r="DD236" s="224"/>
      <c r="DE236" s="224"/>
      <c r="DF236" s="224"/>
      <c r="DG236" s="224"/>
      <c r="DH236" s="224"/>
      <c r="DI236" s="224"/>
      <c r="DJ236" s="224"/>
      <c r="DK236" s="224"/>
      <c r="DL236" s="224"/>
      <c r="DM236" s="225"/>
      <c r="DN236" s="223"/>
      <c r="DO236" s="224"/>
      <c r="DP236" s="224"/>
      <c r="DQ236" s="224"/>
      <c r="DR236" s="224"/>
      <c r="DS236" s="224"/>
      <c r="DT236" s="224"/>
      <c r="DU236" s="224"/>
      <c r="DV236" s="224"/>
      <c r="DW236" s="224"/>
      <c r="DX236" s="224"/>
      <c r="DY236" s="224"/>
      <c r="DZ236" s="224"/>
      <c r="EA236" s="224"/>
      <c r="EB236" s="224"/>
      <c r="EC236" s="224"/>
      <c r="ED236" s="225"/>
      <c r="EE236" s="226"/>
      <c r="EF236" s="227"/>
      <c r="EG236" s="227"/>
      <c r="EH236" s="227"/>
      <c r="EI236" s="227"/>
      <c r="EJ236" s="227"/>
      <c r="EK236" s="227"/>
      <c r="EL236" s="227"/>
      <c r="EM236" s="227"/>
      <c r="EN236" s="227"/>
      <c r="EO236" s="227"/>
      <c r="EP236" s="227"/>
      <c r="EQ236" s="227"/>
      <c r="ER236" s="227"/>
      <c r="ES236" s="227"/>
      <c r="ET236" s="227"/>
      <c r="EU236" s="227"/>
      <c r="EV236" s="227"/>
      <c r="EW236" s="227"/>
      <c r="EX236" s="227"/>
      <c r="EY236" s="228"/>
    </row>
    <row r="237" spans="1:155" s="75" customFormat="1" ht="28.5" customHeight="1">
      <c r="A237" s="229" t="s">
        <v>220</v>
      </c>
      <c r="B237" s="230"/>
      <c r="C237" s="230"/>
      <c r="D237" s="230"/>
      <c r="E237" s="230"/>
      <c r="F237" s="230"/>
      <c r="G237" s="231"/>
      <c r="H237" s="232" t="s">
        <v>221</v>
      </c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/>
      <c r="AW237" s="232"/>
      <c r="AX237" s="232"/>
      <c r="AY237" s="232"/>
      <c r="AZ237" s="232"/>
      <c r="BA237" s="232"/>
      <c r="BB237" s="232"/>
      <c r="BC237" s="232"/>
      <c r="BD237" s="233"/>
      <c r="BE237" s="234" t="s">
        <v>182</v>
      </c>
      <c r="BF237" s="235"/>
      <c r="BG237" s="235"/>
      <c r="BH237" s="235"/>
      <c r="BI237" s="235"/>
      <c r="BJ237" s="235"/>
      <c r="BK237" s="235"/>
      <c r="BL237" s="235"/>
      <c r="BM237" s="235"/>
      <c r="BN237" s="236"/>
      <c r="BO237" s="223">
        <v>0</v>
      </c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4"/>
      <c r="CA237" s="224"/>
      <c r="CB237" s="224"/>
      <c r="CC237" s="224"/>
      <c r="CD237" s="224"/>
      <c r="CE237" s="225"/>
      <c r="CF237" s="223">
        <v>0</v>
      </c>
      <c r="CG237" s="224"/>
      <c r="CH237" s="224"/>
      <c r="CI237" s="224"/>
      <c r="CJ237" s="224"/>
      <c r="CK237" s="224"/>
      <c r="CL237" s="224"/>
      <c r="CM237" s="224"/>
      <c r="CN237" s="224"/>
      <c r="CO237" s="224"/>
      <c r="CP237" s="224"/>
      <c r="CQ237" s="224"/>
      <c r="CR237" s="224"/>
      <c r="CS237" s="224"/>
      <c r="CT237" s="224"/>
      <c r="CU237" s="224"/>
      <c r="CV237" s="225"/>
      <c r="CW237" s="223">
        <v>0</v>
      </c>
      <c r="CX237" s="224"/>
      <c r="CY237" s="224"/>
      <c r="CZ237" s="224"/>
      <c r="DA237" s="224"/>
      <c r="DB237" s="224"/>
      <c r="DC237" s="224"/>
      <c r="DD237" s="224"/>
      <c r="DE237" s="224"/>
      <c r="DF237" s="224"/>
      <c r="DG237" s="224"/>
      <c r="DH237" s="224"/>
      <c r="DI237" s="224"/>
      <c r="DJ237" s="224"/>
      <c r="DK237" s="224"/>
      <c r="DL237" s="224"/>
      <c r="DM237" s="225"/>
      <c r="DN237" s="223"/>
      <c r="DO237" s="224"/>
      <c r="DP237" s="224"/>
      <c r="DQ237" s="224"/>
      <c r="DR237" s="224"/>
      <c r="DS237" s="224"/>
      <c r="DT237" s="224"/>
      <c r="DU237" s="224"/>
      <c r="DV237" s="224"/>
      <c r="DW237" s="224"/>
      <c r="DX237" s="224"/>
      <c r="DY237" s="224"/>
      <c r="DZ237" s="224"/>
      <c r="EA237" s="224"/>
      <c r="EB237" s="224"/>
      <c r="EC237" s="224"/>
      <c r="ED237" s="225"/>
      <c r="EE237" s="226"/>
      <c r="EF237" s="227"/>
      <c r="EG237" s="227"/>
      <c r="EH237" s="227"/>
      <c r="EI237" s="227"/>
      <c r="EJ237" s="227"/>
      <c r="EK237" s="227"/>
      <c r="EL237" s="227"/>
      <c r="EM237" s="227"/>
      <c r="EN237" s="227"/>
      <c r="EO237" s="227"/>
      <c r="EP237" s="227"/>
      <c r="EQ237" s="227"/>
      <c r="ER237" s="227"/>
      <c r="ES237" s="227"/>
      <c r="ET237" s="227"/>
      <c r="EU237" s="227"/>
      <c r="EV237" s="227"/>
      <c r="EW237" s="227"/>
      <c r="EX237" s="227"/>
      <c r="EY237" s="228"/>
    </row>
    <row r="238" spans="1:155" s="75" customFormat="1" ht="27" customHeight="1">
      <c r="A238" s="229" t="s">
        <v>222</v>
      </c>
      <c r="B238" s="230"/>
      <c r="C238" s="230"/>
      <c r="D238" s="230"/>
      <c r="E238" s="230"/>
      <c r="F238" s="230"/>
      <c r="G238" s="231"/>
      <c r="H238" s="232" t="s">
        <v>223</v>
      </c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3"/>
      <c r="BE238" s="234" t="s">
        <v>182</v>
      </c>
      <c r="BF238" s="235"/>
      <c r="BG238" s="235"/>
      <c r="BH238" s="235"/>
      <c r="BI238" s="235"/>
      <c r="BJ238" s="235"/>
      <c r="BK238" s="235"/>
      <c r="BL238" s="235"/>
      <c r="BM238" s="235"/>
      <c r="BN238" s="236"/>
      <c r="BO238" s="223">
        <v>0</v>
      </c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4"/>
      <c r="CD238" s="224"/>
      <c r="CE238" s="225"/>
      <c r="CF238" s="223">
        <v>0</v>
      </c>
      <c r="CG238" s="224"/>
      <c r="CH238" s="224"/>
      <c r="CI238" s="224"/>
      <c r="CJ238" s="224"/>
      <c r="CK238" s="224"/>
      <c r="CL238" s="224"/>
      <c r="CM238" s="224"/>
      <c r="CN238" s="224"/>
      <c r="CO238" s="224"/>
      <c r="CP238" s="224"/>
      <c r="CQ238" s="224"/>
      <c r="CR238" s="224"/>
      <c r="CS238" s="224"/>
      <c r="CT238" s="224"/>
      <c r="CU238" s="224"/>
      <c r="CV238" s="225"/>
      <c r="CW238" s="223">
        <v>0</v>
      </c>
      <c r="CX238" s="224"/>
      <c r="CY238" s="224"/>
      <c r="CZ238" s="224"/>
      <c r="DA238" s="224"/>
      <c r="DB238" s="224"/>
      <c r="DC238" s="224"/>
      <c r="DD238" s="224"/>
      <c r="DE238" s="224"/>
      <c r="DF238" s="224"/>
      <c r="DG238" s="224"/>
      <c r="DH238" s="224"/>
      <c r="DI238" s="224"/>
      <c r="DJ238" s="224"/>
      <c r="DK238" s="224"/>
      <c r="DL238" s="224"/>
      <c r="DM238" s="225"/>
      <c r="DN238" s="223"/>
      <c r="DO238" s="224"/>
      <c r="DP238" s="224"/>
      <c r="DQ238" s="224"/>
      <c r="DR238" s="224"/>
      <c r="DS238" s="224"/>
      <c r="DT238" s="224"/>
      <c r="DU238" s="224"/>
      <c r="DV238" s="224"/>
      <c r="DW238" s="224"/>
      <c r="DX238" s="224"/>
      <c r="DY238" s="224"/>
      <c r="DZ238" s="224"/>
      <c r="EA238" s="224"/>
      <c r="EB238" s="224"/>
      <c r="EC238" s="224"/>
      <c r="ED238" s="225"/>
      <c r="EE238" s="226"/>
      <c r="EF238" s="227"/>
      <c r="EG238" s="227"/>
      <c r="EH238" s="227"/>
      <c r="EI238" s="227"/>
      <c r="EJ238" s="227"/>
      <c r="EK238" s="227"/>
      <c r="EL238" s="227"/>
      <c r="EM238" s="227"/>
      <c r="EN238" s="227"/>
      <c r="EO238" s="227"/>
      <c r="EP238" s="227"/>
      <c r="EQ238" s="227"/>
      <c r="ER238" s="227"/>
      <c r="ES238" s="227"/>
      <c r="ET238" s="227"/>
      <c r="EU238" s="227"/>
      <c r="EV238" s="227"/>
      <c r="EW238" s="227"/>
      <c r="EX238" s="227"/>
      <c r="EY238" s="228"/>
    </row>
    <row r="239" spans="1:155" s="73" customFormat="1" ht="12.75">
      <c r="A239" s="215" t="s">
        <v>253</v>
      </c>
      <c r="B239" s="216"/>
      <c r="C239" s="216"/>
      <c r="D239" s="216"/>
      <c r="E239" s="216"/>
      <c r="F239" s="216"/>
      <c r="G239" s="217"/>
      <c r="H239" s="72"/>
      <c r="I239" s="218" t="s">
        <v>254</v>
      </c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9"/>
      <c r="BE239" s="220" t="s">
        <v>182</v>
      </c>
      <c r="BF239" s="221"/>
      <c r="BG239" s="221"/>
      <c r="BH239" s="221"/>
      <c r="BI239" s="221"/>
      <c r="BJ239" s="221"/>
      <c r="BK239" s="221"/>
      <c r="BL239" s="221"/>
      <c r="BM239" s="221"/>
      <c r="BN239" s="222"/>
      <c r="BO239" s="209">
        <v>681578.12</v>
      </c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  <c r="BZ239" s="210"/>
      <c r="CA239" s="210"/>
      <c r="CB239" s="210"/>
      <c r="CC239" s="210"/>
      <c r="CD239" s="210"/>
      <c r="CE239" s="211"/>
      <c r="CF239" s="209">
        <v>294704.59</v>
      </c>
      <c r="CG239" s="210"/>
      <c r="CH239" s="210"/>
      <c r="CI239" s="210"/>
      <c r="CJ239" s="210"/>
      <c r="CK239" s="210"/>
      <c r="CL239" s="210"/>
      <c r="CM239" s="210"/>
      <c r="CN239" s="210"/>
      <c r="CO239" s="210"/>
      <c r="CP239" s="210"/>
      <c r="CQ239" s="210"/>
      <c r="CR239" s="210"/>
      <c r="CS239" s="210"/>
      <c r="CT239" s="210"/>
      <c r="CU239" s="210"/>
      <c r="CV239" s="211"/>
      <c r="CW239" s="209">
        <v>0</v>
      </c>
      <c r="CX239" s="210"/>
      <c r="CY239" s="210"/>
      <c r="CZ239" s="210"/>
      <c r="DA239" s="210"/>
      <c r="DB239" s="210"/>
      <c r="DC239" s="210"/>
      <c r="DD239" s="210"/>
      <c r="DE239" s="210"/>
      <c r="DF239" s="210"/>
      <c r="DG239" s="210"/>
      <c r="DH239" s="210"/>
      <c r="DI239" s="210"/>
      <c r="DJ239" s="210"/>
      <c r="DK239" s="210"/>
      <c r="DL239" s="210"/>
      <c r="DM239" s="211"/>
      <c r="DN239" s="209"/>
      <c r="DO239" s="210"/>
      <c r="DP239" s="210"/>
      <c r="DQ239" s="210"/>
      <c r="DR239" s="210"/>
      <c r="DS239" s="210"/>
      <c r="DT239" s="210"/>
      <c r="DU239" s="210"/>
      <c r="DV239" s="210"/>
      <c r="DW239" s="210"/>
      <c r="DX239" s="210"/>
      <c r="DY239" s="210"/>
      <c r="DZ239" s="210"/>
      <c r="EA239" s="210"/>
      <c r="EB239" s="210"/>
      <c r="EC239" s="210"/>
      <c r="ED239" s="211"/>
      <c r="EE239" s="212"/>
      <c r="EF239" s="213"/>
      <c r="EG239" s="213"/>
      <c r="EH239" s="213"/>
      <c r="EI239" s="213"/>
      <c r="EJ239" s="213"/>
      <c r="EK239" s="213"/>
      <c r="EL239" s="213"/>
      <c r="EM239" s="213"/>
      <c r="EN239" s="213"/>
      <c r="EO239" s="213"/>
      <c r="EP239" s="213"/>
      <c r="EQ239" s="213"/>
      <c r="ER239" s="213"/>
      <c r="ES239" s="213"/>
      <c r="ET239" s="213"/>
      <c r="EU239" s="213"/>
      <c r="EV239" s="213"/>
      <c r="EW239" s="213"/>
      <c r="EX239" s="213"/>
      <c r="EY239" s="214"/>
    </row>
    <row r="240" spans="1:155" s="73" customFormat="1" ht="12.75">
      <c r="A240" s="215" t="s">
        <v>255</v>
      </c>
      <c r="B240" s="216"/>
      <c r="C240" s="216"/>
      <c r="D240" s="216"/>
      <c r="E240" s="216"/>
      <c r="F240" s="216"/>
      <c r="G240" s="217"/>
      <c r="H240" s="72"/>
      <c r="I240" s="218" t="s">
        <v>256</v>
      </c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9"/>
      <c r="BE240" s="220" t="s">
        <v>182</v>
      </c>
      <c r="BF240" s="221"/>
      <c r="BG240" s="221"/>
      <c r="BH240" s="221"/>
      <c r="BI240" s="221"/>
      <c r="BJ240" s="221"/>
      <c r="BK240" s="221"/>
      <c r="BL240" s="221"/>
      <c r="BM240" s="221"/>
      <c r="BN240" s="222"/>
      <c r="BO240" s="209">
        <v>3552194.43</v>
      </c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  <c r="BZ240" s="210"/>
      <c r="CA240" s="210"/>
      <c r="CB240" s="210"/>
      <c r="CC240" s="210"/>
      <c r="CD240" s="210"/>
      <c r="CE240" s="211"/>
      <c r="CF240" s="209">
        <v>3412554.48</v>
      </c>
      <c r="CG240" s="210"/>
      <c r="CH240" s="210"/>
      <c r="CI240" s="210"/>
      <c r="CJ240" s="210"/>
      <c r="CK240" s="210"/>
      <c r="CL240" s="210"/>
      <c r="CM240" s="210"/>
      <c r="CN240" s="210"/>
      <c r="CO240" s="210"/>
      <c r="CP240" s="210"/>
      <c r="CQ240" s="210"/>
      <c r="CR240" s="210"/>
      <c r="CS240" s="210"/>
      <c r="CT240" s="210"/>
      <c r="CU240" s="210"/>
      <c r="CV240" s="211"/>
      <c r="CW240" s="209"/>
      <c r="CX240" s="210"/>
      <c r="CY240" s="210"/>
      <c r="CZ240" s="210"/>
      <c r="DA240" s="210"/>
      <c r="DB240" s="210"/>
      <c r="DC240" s="210"/>
      <c r="DD240" s="210"/>
      <c r="DE240" s="210"/>
      <c r="DF240" s="210"/>
      <c r="DG240" s="210"/>
      <c r="DH240" s="210"/>
      <c r="DI240" s="210"/>
      <c r="DJ240" s="210"/>
      <c r="DK240" s="210"/>
      <c r="DL240" s="210"/>
      <c r="DM240" s="211"/>
      <c r="DN240" s="209"/>
      <c r="DO240" s="210"/>
      <c r="DP240" s="210"/>
      <c r="DQ240" s="210"/>
      <c r="DR240" s="210"/>
      <c r="DS240" s="210"/>
      <c r="DT240" s="210"/>
      <c r="DU240" s="210"/>
      <c r="DV240" s="210"/>
      <c r="DW240" s="210"/>
      <c r="DX240" s="210"/>
      <c r="DY240" s="210"/>
      <c r="DZ240" s="210"/>
      <c r="EA240" s="210"/>
      <c r="EB240" s="210"/>
      <c r="EC240" s="210"/>
      <c r="ED240" s="211"/>
      <c r="EE240" s="212"/>
      <c r="EF240" s="213"/>
      <c r="EG240" s="213"/>
      <c r="EH240" s="213"/>
      <c r="EI240" s="213"/>
      <c r="EJ240" s="213"/>
      <c r="EK240" s="213"/>
      <c r="EL240" s="213"/>
      <c r="EM240" s="213"/>
      <c r="EN240" s="213"/>
      <c r="EO240" s="213"/>
      <c r="EP240" s="213"/>
      <c r="EQ240" s="213"/>
      <c r="ER240" s="213"/>
      <c r="ES240" s="213"/>
      <c r="ET240" s="213"/>
      <c r="EU240" s="213"/>
      <c r="EV240" s="213"/>
      <c r="EW240" s="213"/>
      <c r="EX240" s="213"/>
      <c r="EY240" s="214"/>
    </row>
  </sheetData>
  <sheetProtection/>
  <mergeCells count="1846">
    <mergeCell ref="A2:EY2"/>
    <mergeCell ref="A4:EY4"/>
    <mergeCell ref="A5:EY5"/>
    <mergeCell ref="A7:G8"/>
    <mergeCell ref="H7:BD8"/>
    <mergeCell ref="BE7:BN8"/>
    <mergeCell ref="BO7:ED7"/>
    <mergeCell ref="EE7:EY8"/>
    <mergeCell ref="BO8:CE8"/>
    <mergeCell ref="CF8:CV8"/>
    <mergeCell ref="CW8:DM8"/>
    <mergeCell ref="DN8:ED8"/>
    <mergeCell ref="A9:G9"/>
    <mergeCell ref="H9:BD9"/>
    <mergeCell ref="BE9:BN9"/>
    <mergeCell ref="BO9:CE9"/>
    <mergeCell ref="CF9:CV9"/>
    <mergeCell ref="CW9:DM9"/>
    <mergeCell ref="DN9:ED9"/>
    <mergeCell ref="EE9:EY9"/>
    <mergeCell ref="A10:G10"/>
    <mergeCell ref="I10:BD10"/>
    <mergeCell ref="BE10:BN10"/>
    <mergeCell ref="BO10:CE10"/>
    <mergeCell ref="CF10:CV10"/>
    <mergeCell ref="CW10:DM10"/>
    <mergeCell ref="DN10:ED10"/>
    <mergeCell ref="EE10:EY11"/>
    <mergeCell ref="A11:G11"/>
    <mergeCell ref="I11:BD11"/>
    <mergeCell ref="BE11:BN11"/>
    <mergeCell ref="BO11:CE11"/>
    <mergeCell ref="CF11:CV11"/>
    <mergeCell ref="CW11:DM11"/>
    <mergeCell ref="DN11:ED11"/>
    <mergeCell ref="A12:G12"/>
    <mergeCell ref="I12:BD12"/>
    <mergeCell ref="BE12:BN12"/>
    <mergeCell ref="BO12:CE12"/>
    <mergeCell ref="CF12:CV12"/>
    <mergeCell ref="CW12:DM12"/>
    <mergeCell ref="DN12:ED12"/>
    <mergeCell ref="EE12:EY12"/>
    <mergeCell ref="B13:EY13"/>
    <mergeCell ref="A14:G14"/>
    <mergeCell ref="I14:BD14"/>
    <mergeCell ref="BE14:BN14"/>
    <mergeCell ref="BO14:CE14"/>
    <mergeCell ref="CF14:CV14"/>
    <mergeCell ref="CW14:DM14"/>
    <mergeCell ref="DN14:ED14"/>
    <mergeCell ref="EE14:EY14"/>
    <mergeCell ref="A15:G15"/>
    <mergeCell ref="I15:BD15"/>
    <mergeCell ref="BE15:BN15"/>
    <mergeCell ref="BO15:CE15"/>
    <mergeCell ref="CF15:CV15"/>
    <mergeCell ref="CW15:DM15"/>
    <mergeCell ref="DN15:ED15"/>
    <mergeCell ref="EE15:EY15"/>
    <mergeCell ref="A16:G16"/>
    <mergeCell ref="I16:BD16"/>
    <mergeCell ref="BE16:BN16"/>
    <mergeCell ref="BO16:CE16"/>
    <mergeCell ref="CF16:CV16"/>
    <mergeCell ref="CW16:DM16"/>
    <mergeCell ref="DN16:ED16"/>
    <mergeCell ref="EE16:EY16"/>
    <mergeCell ref="B17:EY17"/>
    <mergeCell ref="A18:G18"/>
    <mergeCell ref="I18:BD18"/>
    <mergeCell ref="BE18:BN18"/>
    <mergeCell ref="BO18:CE18"/>
    <mergeCell ref="CF18:CV18"/>
    <mergeCell ref="CW18:DM18"/>
    <mergeCell ref="DN18:ED18"/>
    <mergeCell ref="EE18:EY18"/>
    <mergeCell ref="A19:G19"/>
    <mergeCell ref="I19:BD19"/>
    <mergeCell ref="BE19:BN19"/>
    <mergeCell ref="BO19:CE19"/>
    <mergeCell ref="CF19:CV19"/>
    <mergeCell ref="CW19:DM19"/>
    <mergeCell ref="DN19:ED19"/>
    <mergeCell ref="EE19:EY19"/>
    <mergeCell ref="A20:G20"/>
    <mergeCell ref="I20:BD20"/>
    <mergeCell ref="BE20:BN20"/>
    <mergeCell ref="BO20:CE20"/>
    <mergeCell ref="CF20:CV20"/>
    <mergeCell ref="CW20:DM20"/>
    <mergeCell ref="DN20:ED20"/>
    <mergeCell ref="EE20:EY20"/>
    <mergeCell ref="A21:G21"/>
    <mergeCell ref="I21:BD21"/>
    <mergeCell ref="BE21:BN21"/>
    <mergeCell ref="BO21:CE21"/>
    <mergeCell ref="CF21:CV21"/>
    <mergeCell ref="CW21:DM21"/>
    <mergeCell ref="DN21:ED21"/>
    <mergeCell ref="EE21:EY21"/>
    <mergeCell ref="A22:G22"/>
    <mergeCell ref="I22:BD22"/>
    <mergeCell ref="BE22:BN22"/>
    <mergeCell ref="BO22:CE22"/>
    <mergeCell ref="CF22:CV22"/>
    <mergeCell ref="CW22:DM22"/>
    <mergeCell ref="DN22:ED22"/>
    <mergeCell ref="EE22:EY22"/>
    <mergeCell ref="A23:G23"/>
    <mergeCell ref="I23:BD23"/>
    <mergeCell ref="BE23:BN23"/>
    <mergeCell ref="BO23:CE23"/>
    <mergeCell ref="CF23:CV23"/>
    <mergeCell ref="CW23:DM23"/>
    <mergeCell ref="DN23:ED23"/>
    <mergeCell ref="EE23:EY23"/>
    <mergeCell ref="A24:G24"/>
    <mergeCell ref="H24:BD24"/>
    <mergeCell ref="BE24:BN24"/>
    <mergeCell ref="BO24:CE24"/>
    <mergeCell ref="CF24:CV24"/>
    <mergeCell ref="CW24:DM24"/>
    <mergeCell ref="DN24:ED24"/>
    <mergeCell ref="EE24:EY24"/>
    <mergeCell ref="A25:G25"/>
    <mergeCell ref="H25:BD25"/>
    <mergeCell ref="BE25:BN25"/>
    <mergeCell ref="BO25:CE25"/>
    <mergeCell ref="CF25:CV25"/>
    <mergeCell ref="CW25:DM25"/>
    <mergeCell ref="DN25:ED25"/>
    <mergeCell ref="EE25:EY25"/>
    <mergeCell ref="A26:G26"/>
    <mergeCell ref="H26:BD26"/>
    <mergeCell ref="BE26:BN26"/>
    <mergeCell ref="BO26:CE26"/>
    <mergeCell ref="CF26:CV26"/>
    <mergeCell ref="CW26:DM26"/>
    <mergeCell ref="DN26:ED26"/>
    <mergeCell ref="EE26:EY26"/>
    <mergeCell ref="A27:G27"/>
    <mergeCell ref="H27:BD27"/>
    <mergeCell ref="BE27:BN27"/>
    <mergeCell ref="BO27:CE27"/>
    <mergeCell ref="CF27:CV27"/>
    <mergeCell ref="CW27:DM27"/>
    <mergeCell ref="DN27:ED27"/>
    <mergeCell ref="EE27:EY27"/>
    <mergeCell ref="A28:G28"/>
    <mergeCell ref="H28:BD28"/>
    <mergeCell ref="BE28:BN28"/>
    <mergeCell ref="BO28:CE28"/>
    <mergeCell ref="CF28:CV28"/>
    <mergeCell ref="CW28:DM28"/>
    <mergeCell ref="DN28:ED28"/>
    <mergeCell ref="EE28:EY28"/>
    <mergeCell ref="A29:G29"/>
    <mergeCell ref="H29:BD29"/>
    <mergeCell ref="BE29:BN29"/>
    <mergeCell ref="BO29:CE29"/>
    <mergeCell ref="CF29:CV29"/>
    <mergeCell ref="CW29:DM29"/>
    <mergeCell ref="DN29:ED29"/>
    <mergeCell ref="EE29:EY29"/>
    <mergeCell ref="A30:G30"/>
    <mergeCell ref="H30:BD30"/>
    <mergeCell ref="BE30:BN30"/>
    <mergeCell ref="BO30:CE30"/>
    <mergeCell ref="CF30:CV30"/>
    <mergeCell ref="CW30:DM30"/>
    <mergeCell ref="DN30:ED30"/>
    <mergeCell ref="EE30:EY30"/>
    <mergeCell ref="A31:G31"/>
    <mergeCell ref="H31:BD31"/>
    <mergeCell ref="BE31:BN31"/>
    <mergeCell ref="BO31:CE31"/>
    <mergeCell ref="CF31:CV31"/>
    <mergeCell ref="CW31:DM31"/>
    <mergeCell ref="DN31:ED31"/>
    <mergeCell ref="EE31:EY31"/>
    <mergeCell ref="A32:G32"/>
    <mergeCell ref="H32:BD32"/>
    <mergeCell ref="BE32:BN32"/>
    <mergeCell ref="BO32:CE32"/>
    <mergeCell ref="CF32:CV32"/>
    <mergeCell ref="CW32:DM32"/>
    <mergeCell ref="DN32:ED32"/>
    <mergeCell ref="EE32:EY32"/>
    <mergeCell ref="A33:G33"/>
    <mergeCell ref="H33:BD33"/>
    <mergeCell ref="BE33:BN33"/>
    <mergeCell ref="BO33:CE33"/>
    <mergeCell ref="CF33:CV33"/>
    <mergeCell ref="CW33:DM33"/>
    <mergeCell ref="DN33:ED33"/>
    <mergeCell ref="EE33:EY33"/>
    <mergeCell ref="A34:G34"/>
    <mergeCell ref="H34:BD34"/>
    <mergeCell ref="BE34:BN34"/>
    <mergeCell ref="BO34:CE34"/>
    <mergeCell ref="CF34:CV34"/>
    <mergeCell ref="CW34:DM34"/>
    <mergeCell ref="DN34:ED34"/>
    <mergeCell ref="EE34:EY34"/>
    <mergeCell ref="A35:G35"/>
    <mergeCell ref="H35:BD35"/>
    <mergeCell ref="BE35:BN35"/>
    <mergeCell ref="BO35:CE35"/>
    <mergeCell ref="CF35:CV35"/>
    <mergeCell ref="CW35:DM35"/>
    <mergeCell ref="DN35:ED35"/>
    <mergeCell ref="EE35:EY35"/>
    <mergeCell ref="A36:G36"/>
    <mergeCell ref="H36:BD36"/>
    <mergeCell ref="BE36:BN36"/>
    <mergeCell ref="BO36:CE36"/>
    <mergeCell ref="CF36:CV36"/>
    <mergeCell ref="CW36:DM36"/>
    <mergeCell ref="DN36:ED36"/>
    <mergeCell ref="EE36:EY36"/>
    <mergeCell ref="A37:G37"/>
    <mergeCell ref="H37:BD37"/>
    <mergeCell ref="BE37:BN37"/>
    <mergeCell ref="BO37:CE37"/>
    <mergeCell ref="CF37:CV37"/>
    <mergeCell ref="CW37:DM37"/>
    <mergeCell ref="DN37:ED37"/>
    <mergeCell ref="EE37:EY37"/>
    <mergeCell ref="A38:G38"/>
    <mergeCell ref="H38:BD38"/>
    <mergeCell ref="BE38:BN38"/>
    <mergeCell ref="BO38:CE38"/>
    <mergeCell ref="CF38:CV38"/>
    <mergeCell ref="CW38:DM38"/>
    <mergeCell ref="DN38:ED38"/>
    <mergeCell ref="EE38:EY38"/>
    <mergeCell ref="A39:G39"/>
    <mergeCell ref="H39:BD39"/>
    <mergeCell ref="BE39:BN39"/>
    <mergeCell ref="BO39:CE39"/>
    <mergeCell ref="CF39:CV39"/>
    <mergeCell ref="CW39:DM39"/>
    <mergeCell ref="DN39:ED39"/>
    <mergeCell ref="EE39:EY39"/>
    <mergeCell ref="A40:G40"/>
    <mergeCell ref="H40:BD40"/>
    <mergeCell ref="BE40:BN40"/>
    <mergeCell ref="BO40:CE40"/>
    <mergeCell ref="CF40:CV40"/>
    <mergeCell ref="CW40:DM40"/>
    <mergeCell ref="DN40:ED40"/>
    <mergeCell ref="EE40:EY40"/>
    <mergeCell ref="A41:G41"/>
    <mergeCell ref="H41:BD41"/>
    <mergeCell ref="BE41:BN41"/>
    <mergeCell ref="BO41:CE41"/>
    <mergeCell ref="CF41:CV41"/>
    <mergeCell ref="CW41:DM41"/>
    <mergeCell ref="DN41:ED41"/>
    <mergeCell ref="EE41:EY41"/>
    <mergeCell ref="A42:G42"/>
    <mergeCell ref="H42:BD42"/>
    <mergeCell ref="BE42:BN42"/>
    <mergeCell ref="BO42:CE42"/>
    <mergeCell ref="CF42:CV42"/>
    <mergeCell ref="CW42:DM42"/>
    <mergeCell ref="DN42:ED42"/>
    <mergeCell ref="EE42:EY42"/>
    <mergeCell ref="A43:G43"/>
    <mergeCell ref="H43:BD43"/>
    <mergeCell ref="BE43:BN43"/>
    <mergeCell ref="BO43:CE43"/>
    <mergeCell ref="CF43:CV43"/>
    <mergeCell ref="CW43:DM43"/>
    <mergeCell ref="DN43:ED43"/>
    <mergeCell ref="EE43:EY43"/>
    <mergeCell ref="A44:G44"/>
    <mergeCell ref="H44:BD44"/>
    <mergeCell ref="BE44:BN44"/>
    <mergeCell ref="BO44:CE44"/>
    <mergeCell ref="CF44:CV44"/>
    <mergeCell ref="CW44:DM44"/>
    <mergeCell ref="DN44:ED44"/>
    <mergeCell ref="EE44:EY44"/>
    <mergeCell ref="A45:G45"/>
    <mergeCell ref="H45:BD45"/>
    <mergeCell ref="BE45:BN45"/>
    <mergeCell ref="BO45:CE45"/>
    <mergeCell ref="CF45:CV45"/>
    <mergeCell ref="CW45:DM45"/>
    <mergeCell ref="DN45:ED45"/>
    <mergeCell ref="EE45:EY45"/>
    <mergeCell ref="A46:G46"/>
    <mergeCell ref="H46:BD46"/>
    <mergeCell ref="BE46:BN46"/>
    <mergeCell ref="BO46:CE46"/>
    <mergeCell ref="CF46:CV46"/>
    <mergeCell ref="CW46:DM46"/>
    <mergeCell ref="DN46:ED46"/>
    <mergeCell ref="EE46:EY46"/>
    <mergeCell ref="A47:G47"/>
    <mergeCell ref="H47:BD47"/>
    <mergeCell ref="BE47:BN47"/>
    <mergeCell ref="BO47:CE47"/>
    <mergeCell ref="CF47:CV47"/>
    <mergeCell ref="CW47:DM47"/>
    <mergeCell ref="DN47:ED47"/>
    <mergeCell ref="EE47:EY47"/>
    <mergeCell ref="A48:G48"/>
    <mergeCell ref="H48:BD48"/>
    <mergeCell ref="BE48:BN48"/>
    <mergeCell ref="BO48:CE48"/>
    <mergeCell ref="CF48:CV48"/>
    <mergeCell ref="CW48:DM48"/>
    <mergeCell ref="DN48:ED48"/>
    <mergeCell ref="EE48:EY48"/>
    <mergeCell ref="A49:G49"/>
    <mergeCell ref="H49:BD49"/>
    <mergeCell ref="BE49:BN49"/>
    <mergeCell ref="BO49:CE49"/>
    <mergeCell ref="CF49:CV49"/>
    <mergeCell ref="CW49:DM49"/>
    <mergeCell ref="DN49:ED49"/>
    <mergeCell ref="EE49:EY49"/>
    <mergeCell ref="A50:G50"/>
    <mergeCell ref="H50:BD50"/>
    <mergeCell ref="BE50:BN50"/>
    <mergeCell ref="BO50:CE50"/>
    <mergeCell ref="CF50:CV50"/>
    <mergeCell ref="CW50:DM50"/>
    <mergeCell ref="DN50:ED50"/>
    <mergeCell ref="EE50:EY50"/>
    <mergeCell ref="A51:G51"/>
    <mergeCell ref="H51:BD51"/>
    <mergeCell ref="BE51:BN51"/>
    <mergeCell ref="BO51:CE51"/>
    <mergeCell ref="CF51:CV51"/>
    <mergeCell ref="CW51:DM51"/>
    <mergeCell ref="DN51:ED51"/>
    <mergeCell ref="EE51:EY51"/>
    <mergeCell ref="A52:G52"/>
    <mergeCell ref="H52:BD52"/>
    <mergeCell ref="BE52:BN52"/>
    <mergeCell ref="BO52:CE52"/>
    <mergeCell ref="CF52:CV52"/>
    <mergeCell ref="CW52:DM52"/>
    <mergeCell ref="DN52:ED52"/>
    <mergeCell ref="EE52:EY52"/>
    <mergeCell ref="A53:G53"/>
    <mergeCell ref="H53:BD53"/>
    <mergeCell ref="BE53:BN53"/>
    <mergeCell ref="BO53:CE53"/>
    <mergeCell ref="CF53:CV53"/>
    <mergeCell ref="CW53:DM53"/>
    <mergeCell ref="DN53:ED53"/>
    <mergeCell ref="EE53:EY53"/>
    <mergeCell ref="A54:G54"/>
    <mergeCell ref="H54:BD54"/>
    <mergeCell ref="BE54:BN54"/>
    <mergeCell ref="BO54:CE54"/>
    <mergeCell ref="CF54:CV54"/>
    <mergeCell ref="CW54:DM54"/>
    <mergeCell ref="DN54:ED54"/>
    <mergeCell ref="EE54:EY54"/>
    <mergeCell ref="A55:G55"/>
    <mergeCell ref="I55:BD55"/>
    <mergeCell ref="BE55:BN55"/>
    <mergeCell ref="BO55:CE55"/>
    <mergeCell ref="CF55:CV55"/>
    <mergeCell ref="CW55:DM55"/>
    <mergeCell ref="DN55:ED55"/>
    <mergeCell ref="EE55:EY55"/>
    <mergeCell ref="A56:G56"/>
    <mergeCell ref="I56:BD56"/>
    <mergeCell ref="BE56:BN56"/>
    <mergeCell ref="BO56:CE56"/>
    <mergeCell ref="CF56:CV56"/>
    <mergeCell ref="CW56:DM56"/>
    <mergeCell ref="DN56:ED56"/>
    <mergeCell ref="EE56:EY56"/>
    <mergeCell ref="A57:G57"/>
    <mergeCell ref="I57:BD57"/>
    <mergeCell ref="BE57:BN57"/>
    <mergeCell ref="BO57:CE57"/>
    <mergeCell ref="CF57:CV57"/>
    <mergeCell ref="CW57:DM57"/>
    <mergeCell ref="DN57:ED57"/>
    <mergeCell ref="EE57:EY57"/>
    <mergeCell ref="A58:G58"/>
    <mergeCell ref="I58:BD58"/>
    <mergeCell ref="BE58:BN58"/>
    <mergeCell ref="BO58:CE58"/>
    <mergeCell ref="CF58:CV58"/>
    <mergeCell ref="CW58:DM58"/>
    <mergeCell ref="DN58:ED58"/>
    <mergeCell ref="EE58:EY58"/>
    <mergeCell ref="A59:G59"/>
    <mergeCell ref="I59:BD59"/>
    <mergeCell ref="BE59:BN59"/>
    <mergeCell ref="BO59:CE59"/>
    <mergeCell ref="CF59:CV59"/>
    <mergeCell ref="CW59:DM59"/>
    <mergeCell ref="DN59:ED59"/>
    <mergeCell ref="EE59:EY59"/>
    <mergeCell ref="A60:G60"/>
    <mergeCell ref="I60:BD60"/>
    <mergeCell ref="BE60:BN60"/>
    <mergeCell ref="BO60:CE60"/>
    <mergeCell ref="CF60:CV60"/>
    <mergeCell ref="CW60:DM60"/>
    <mergeCell ref="DN60:ED60"/>
    <mergeCell ref="EE60:EY60"/>
    <mergeCell ref="A61:G61"/>
    <mergeCell ref="H61:BD61"/>
    <mergeCell ref="BE61:BN61"/>
    <mergeCell ref="BO61:CE61"/>
    <mergeCell ref="CF61:CV61"/>
    <mergeCell ref="CW61:DM61"/>
    <mergeCell ref="DN61:ED61"/>
    <mergeCell ref="EE61:EY61"/>
    <mergeCell ref="A62:G62"/>
    <mergeCell ref="H62:BD62"/>
    <mergeCell ref="BE62:BN62"/>
    <mergeCell ref="BO62:CE62"/>
    <mergeCell ref="CF62:CV62"/>
    <mergeCell ref="CW62:DM62"/>
    <mergeCell ref="DN62:ED62"/>
    <mergeCell ref="EE62:EY62"/>
    <mergeCell ref="A63:G63"/>
    <mergeCell ref="H63:BD63"/>
    <mergeCell ref="BE63:BN63"/>
    <mergeCell ref="BO63:CE63"/>
    <mergeCell ref="CF63:CV63"/>
    <mergeCell ref="CW63:DM63"/>
    <mergeCell ref="DN63:ED63"/>
    <mergeCell ref="EE63:EY63"/>
    <mergeCell ref="A64:G64"/>
    <mergeCell ref="H64:BD64"/>
    <mergeCell ref="BE64:BN64"/>
    <mergeCell ref="BO64:CE64"/>
    <mergeCell ref="CF64:CV64"/>
    <mergeCell ref="CW64:DM64"/>
    <mergeCell ref="DN64:ED64"/>
    <mergeCell ref="EE64:EY64"/>
    <mergeCell ref="A65:G65"/>
    <mergeCell ref="H65:BD65"/>
    <mergeCell ref="BE65:BN65"/>
    <mergeCell ref="BO65:CE65"/>
    <mergeCell ref="CF65:CV65"/>
    <mergeCell ref="CW65:DM65"/>
    <mergeCell ref="DN65:ED65"/>
    <mergeCell ref="EE65:EY65"/>
    <mergeCell ref="A66:G66"/>
    <mergeCell ref="H66:BD66"/>
    <mergeCell ref="BE66:BN66"/>
    <mergeCell ref="BO66:CE66"/>
    <mergeCell ref="CF66:CV66"/>
    <mergeCell ref="CW66:DM66"/>
    <mergeCell ref="DN66:ED66"/>
    <mergeCell ref="EE66:EY66"/>
    <mergeCell ref="A67:G67"/>
    <mergeCell ref="H67:BD67"/>
    <mergeCell ref="BE67:BN67"/>
    <mergeCell ref="BO67:CE67"/>
    <mergeCell ref="CF67:CV67"/>
    <mergeCell ref="CW67:DM67"/>
    <mergeCell ref="DN67:ED67"/>
    <mergeCell ref="EE67:EY67"/>
    <mergeCell ref="A68:G68"/>
    <mergeCell ref="H68:BD68"/>
    <mergeCell ref="BE68:BN68"/>
    <mergeCell ref="BO68:CE68"/>
    <mergeCell ref="CF68:CV68"/>
    <mergeCell ref="CW68:DM68"/>
    <mergeCell ref="DN68:ED68"/>
    <mergeCell ref="EE68:EY68"/>
    <mergeCell ref="A69:G69"/>
    <mergeCell ref="H69:BD69"/>
    <mergeCell ref="BE69:BN69"/>
    <mergeCell ref="BO69:CE69"/>
    <mergeCell ref="CF69:CV69"/>
    <mergeCell ref="CW69:DM69"/>
    <mergeCell ref="DN69:ED69"/>
    <mergeCell ref="EE69:EY69"/>
    <mergeCell ref="A70:G70"/>
    <mergeCell ref="H70:BD70"/>
    <mergeCell ref="BE70:BN70"/>
    <mergeCell ref="BO70:CE70"/>
    <mergeCell ref="CF70:CV70"/>
    <mergeCell ref="CW70:DM70"/>
    <mergeCell ref="DN70:ED70"/>
    <mergeCell ref="EE70:EY70"/>
    <mergeCell ref="A71:G71"/>
    <mergeCell ref="H71:BD71"/>
    <mergeCell ref="BE71:BN71"/>
    <mergeCell ref="BO71:CE71"/>
    <mergeCell ref="CF71:CV71"/>
    <mergeCell ref="CW71:DM71"/>
    <mergeCell ref="DN71:ED71"/>
    <mergeCell ref="EE71:EY71"/>
    <mergeCell ref="A72:G72"/>
    <mergeCell ref="H72:BD72"/>
    <mergeCell ref="BE72:BN72"/>
    <mergeCell ref="BO72:CE72"/>
    <mergeCell ref="CF72:CV72"/>
    <mergeCell ref="CW72:DM72"/>
    <mergeCell ref="DN72:ED72"/>
    <mergeCell ref="EE72:EY72"/>
    <mergeCell ref="A73:G73"/>
    <mergeCell ref="H73:BD73"/>
    <mergeCell ref="BE73:BN73"/>
    <mergeCell ref="BO73:CE73"/>
    <mergeCell ref="CF73:CV73"/>
    <mergeCell ref="CW73:DM73"/>
    <mergeCell ref="DN73:ED73"/>
    <mergeCell ref="EE73:EY73"/>
    <mergeCell ref="A74:G74"/>
    <mergeCell ref="H74:BD74"/>
    <mergeCell ref="BE74:BN74"/>
    <mergeCell ref="BO74:CE74"/>
    <mergeCell ref="CF74:CV74"/>
    <mergeCell ref="CW74:DM74"/>
    <mergeCell ref="DN74:ED74"/>
    <mergeCell ref="EE74:EY74"/>
    <mergeCell ref="A75:G75"/>
    <mergeCell ref="H75:BD75"/>
    <mergeCell ref="BE75:BN75"/>
    <mergeCell ref="BO75:CE75"/>
    <mergeCell ref="CF75:CV75"/>
    <mergeCell ref="CW75:DM75"/>
    <mergeCell ref="DN75:ED75"/>
    <mergeCell ref="EE75:EY75"/>
    <mergeCell ref="A76:G76"/>
    <mergeCell ref="H76:BD76"/>
    <mergeCell ref="BE76:BN76"/>
    <mergeCell ref="BO76:CE76"/>
    <mergeCell ref="CF76:CV76"/>
    <mergeCell ref="CW76:DM76"/>
    <mergeCell ref="DN76:ED76"/>
    <mergeCell ref="EE76:EY76"/>
    <mergeCell ref="A77:G77"/>
    <mergeCell ref="H77:BD77"/>
    <mergeCell ref="BE77:BN77"/>
    <mergeCell ref="BO77:CE77"/>
    <mergeCell ref="CF77:CV77"/>
    <mergeCell ref="CW77:DM77"/>
    <mergeCell ref="DN77:ED77"/>
    <mergeCell ref="EE77:EY77"/>
    <mergeCell ref="A78:G78"/>
    <mergeCell ref="H78:BD78"/>
    <mergeCell ref="BE78:BN78"/>
    <mergeCell ref="BO78:CE78"/>
    <mergeCell ref="CF78:CV78"/>
    <mergeCell ref="CW78:DM78"/>
    <mergeCell ref="DN78:ED78"/>
    <mergeCell ref="EE78:EY78"/>
    <mergeCell ref="A79:G79"/>
    <mergeCell ref="H79:BD79"/>
    <mergeCell ref="BE79:BN79"/>
    <mergeCell ref="BO79:CE79"/>
    <mergeCell ref="CF79:CV79"/>
    <mergeCell ref="CW79:DM79"/>
    <mergeCell ref="DN79:ED79"/>
    <mergeCell ref="EE79:EY79"/>
    <mergeCell ref="A80:G80"/>
    <mergeCell ref="H80:BD80"/>
    <mergeCell ref="BE80:BN80"/>
    <mergeCell ref="BO80:CE80"/>
    <mergeCell ref="CF80:CV80"/>
    <mergeCell ref="CW80:DM80"/>
    <mergeCell ref="DN80:ED80"/>
    <mergeCell ref="EE80:EY80"/>
    <mergeCell ref="A81:G81"/>
    <mergeCell ref="H81:BD81"/>
    <mergeCell ref="BE81:BN81"/>
    <mergeCell ref="BO81:CE81"/>
    <mergeCell ref="CF81:CV81"/>
    <mergeCell ref="CW81:DM81"/>
    <mergeCell ref="DN81:ED81"/>
    <mergeCell ref="EE81:EY81"/>
    <mergeCell ref="A82:G82"/>
    <mergeCell ref="H82:BD82"/>
    <mergeCell ref="BE82:BN82"/>
    <mergeCell ref="BO82:CE82"/>
    <mergeCell ref="CF82:CV82"/>
    <mergeCell ref="CW82:DM82"/>
    <mergeCell ref="DN82:ED82"/>
    <mergeCell ref="EE82:EY82"/>
    <mergeCell ref="A83:G83"/>
    <mergeCell ref="H83:BD83"/>
    <mergeCell ref="BE83:BN83"/>
    <mergeCell ref="BO83:CE83"/>
    <mergeCell ref="CF83:CV83"/>
    <mergeCell ref="CW83:DM83"/>
    <mergeCell ref="DN83:ED83"/>
    <mergeCell ref="EE83:EY83"/>
    <mergeCell ref="A84:G84"/>
    <mergeCell ref="H84:BD84"/>
    <mergeCell ref="BE84:BN84"/>
    <mergeCell ref="BO84:CE84"/>
    <mergeCell ref="CF84:CV84"/>
    <mergeCell ref="CW84:DM84"/>
    <mergeCell ref="DN84:ED84"/>
    <mergeCell ref="EE84:EY84"/>
    <mergeCell ref="A85:G85"/>
    <mergeCell ref="H85:BD85"/>
    <mergeCell ref="BE85:BN85"/>
    <mergeCell ref="BO85:CE85"/>
    <mergeCell ref="CF85:CV85"/>
    <mergeCell ref="CW85:DM85"/>
    <mergeCell ref="DN85:ED85"/>
    <mergeCell ref="EE85:EY85"/>
    <mergeCell ref="A86:G86"/>
    <mergeCell ref="H86:BD86"/>
    <mergeCell ref="BE86:BN86"/>
    <mergeCell ref="BO86:CE86"/>
    <mergeCell ref="CF86:CV86"/>
    <mergeCell ref="CW86:DM86"/>
    <mergeCell ref="DN86:ED86"/>
    <mergeCell ref="EE86:EY86"/>
    <mergeCell ref="A87:G87"/>
    <mergeCell ref="H87:BD87"/>
    <mergeCell ref="BE87:BN87"/>
    <mergeCell ref="BO87:CE87"/>
    <mergeCell ref="CF87:CV87"/>
    <mergeCell ref="CW87:DM87"/>
    <mergeCell ref="DN87:ED87"/>
    <mergeCell ref="EE87:EY87"/>
    <mergeCell ref="A88:G88"/>
    <mergeCell ref="H88:BD88"/>
    <mergeCell ref="BE88:BN88"/>
    <mergeCell ref="BO88:CE88"/>
    <mergeCell ref="CF88:CV88"/>
    <mergeCell ref="CW88:DM88"/>
    <mergeCell ref="DN88:ED88"/>
    <mergeCell ref="EE88:EY88"/>
    <mergeCell ref="A89:G89"/>
    <mergeCell ref="H89:BD89"/>
    <mergeCell ref="BE89:BN89"/>
    <mergeCell ref="BO89:CE89"/>
    <mergeCell ref="CF89:CV89"/>
    <mergeCell ref="CW89:DM89"/>
    <mergeCell ref="DN89:ED89"/>
    <mergeCell ref="EE89:EY89"/>
    <mergeCell ref="A90:G90"/>
    <mergeCell ref="H90:BD90"/>
    <mergeCell ref="BE90:BN90"/>
    <mergeCell ref="BO90:CE90"/>
    <mergeCell ref="CF90:CV90"/>
    <mergeCell ref="CW90:DM90"/>
    <mergeCell ref="DN90:ED90"/>
    <mergeCell ref="EE90:EY90"/>
    <mergeCell ref="A91:G91"/>
    <mergeCell ref="H91:BD91"/>
    <mergeCell ref="BE91:BN91"/>
    <mergeCell ref="BO91:CE91"/>
    <mergeCell ref="CF91:CV91"/>
    <mergeCell ref="CW91:DM91"/>
    <mergeCell ref="DN91:ED91"/>
    <mergeCell ref="EE91:EY91"/>
    <mergeCell ref="A92:G92"/>
    <mergeCell ref="I92:BD92"/>
    <mergeCell ref="BE92:BN92"/>
    <mergeCell ref="BO92:CE92"/>
    <mergeCell ref="CF92:CV92"/>
    <mergeCell ref="CW92:DM92"/>
    <mergeCell ref="DN92:ED92"/>
    <mergeCell ref="EE92:EY92"/>
    <mergeCell ref="A93:G93"/>
    <mergeCell ref="I93:BD93"/>
    <mergeCell ref="BE93:BN93"/>
    <mergeCell ref="BO93:CE93"/>
    <mergeCell ref="CF93:CV93"/>
    <mergeCell ref="CW93:DM93"/>
    <mergeCell ref="DN93:ED93"/>
    <mergeCell ref="EE93:EY93"/>
    <mergeCell ref="A94:G94"/>
    <mergeCell ref="H94:BD94"/>
    <mergeCell ref="BE94:BN94"/>
    <mergeCell ref="BO94:CE94"/>
    <mergeCell ref="CF94:CV94"/>
    <mergeCell ref="CW94:DM94"/>
    <mergeCell ref="DN94:ED94"/>
    <mergeCell ref="EE94:EY94"/>
    <mergeCell ref="A95:G95"/>
    <mergeCell ref="H95:BD95"/>
    <mergeCell ref="BE95:BN95"/>
    <mergeCell ref="BO95:CE95"/>
    <mergeCell ref="CF95:CV95"/>
    <mergeCell ref="CW95:DM95"/>
    <mergeCell ref="DN95:ED95"/>
    <mergeCell ref="EE95:EY95"/>
    <mergeCell ref="A96:G96"/>
    <mergeCell ref="H96:BD96"/>
    <mergeCell ref="BE96:BN96"/>
    <mergeCell ref="BO96:CE96"/>
    <mergeCell ref="CF96:CV96"/>
    <mergeCell ref="CW96:DM96"/>
    <mergeCell ref="DN96:ED96"/>
    <mergeCell ref="EE96:EY96"/>
    <mergeCell ref="A97:G97"/>
    <mergeCell ref="I97:BD97"/>
    <mergeCell ref="BE97:BN97"/>
    <mergeCell ref="BO97:CE97"/>
    <mergeCell ref="CF97:CV97"/>
    <mergeCell ref="CW97:DM97"/>
    <mergeCell ref="DN97:ED97"/>
    <mergeCell ref="EE97:EY97"/>
    <mergeCell ref="A98:G98"/>
    <mergeCell ref="I98:BD98"/>
    <mergeCell ref="BE98:BN98"/>
    <mergeCell ref="BO98:CE98"/>
    <mergeCell ref="CF98:CV98"/>
    <mergeCell ref="CW98:DM98"/>
    <mergeCell ref="DN98:ED98"/>
    <mergeCell ref="EE98:EY98"/>
    <mergeCell ref="A99:G99"/>
    <mergeCell ref="H99:BD99"/>
    <mergeCell ref="BE99:BN99"/>
    <mergeCell ref="BO99:CE99"/>
    <mergeCell ref="CF99:CV99"/>
    <mergeCell ref="CW99:DM99"/>
    <mergeCell ref="DN99:ED99"/>
    <mergeCell ref="EE99:EY99"/>
    <mergeCell ref="A100:G100"/>
    <mergeCell ref="H100:BD100"/>
    <mergeCell ref="BE100:BN100"/>
    <mergeCell ref="BO100:CE100"/>
    <mergeCell ref="CF100:CV100"/>
    <mergeCell ref="CW100:DM100"/>
    <mergeCell ref="DN100:ED100"/>
    <mergeCell ref="EE100:EY100"/>
    <mergeCell ref="A101:G101"/>
    <mergeCell ref="H101:BD101"/>
    <mergeCell ref="BE101:BN101"/>
    <mergeCell ref="BO101:CE101"/>
    <mergeCell ref="CF101:CV101"/>
    <mergeCell ref="CW101:DM101"/>
    <mergeCell ref="DN101:ED101"/>
    <mergeCell ref="EE101:EY101"/>
    <mergeCell ref="A102:G102"/>
    <mergeCell ref="H102:BD102"/>
    <mergeCell ref="BE102:BN102"/>
    <mergeCell ref="BO102:CE102"/>
    <mergeCell ref="CF102:CV102"/>
    <mergeCell ref="CW102:DM102"/>
    <mergeCell ref="DN102:ED102"/>
    <mergeCell ref="EE102:EY102"/>
    <mergeCell ref="A103:G103"/>
    <mergeCell ref="H103:BD103"/>
    <mergeCell ref="BE103:BN103"/>
    <mergeCell ref="BO103:CE103"/>
    <mergeCell ref="CF103:CV103"/>
    <mergeCell ref="CW103:DM103"/>
    <mergeCell ref="DN103:ED103"/>
    <mergeCell ref="EE103:EY103"/>
    <mergeCell ref="A104:G104"/>
    <mergeCell ref="H104:BD104"/>
    <mergeCell ref="BE104:BN104"/>
    <mergeCell ref="BO104:CE104"/>
    <mergeCell ref="CF104:CV104"/>
    <mergeCell ref="CW104:DM104"/>
    <mergeCell ref="DN104:ED104"/>
    <mergeCell ref="EE104:EY104"/>
    <mergeCell ref="A105:G105"/>
    <mergeCell ref="H105:BD105"/>
    <mergeCell ref="BE105:BN105"/>
    <mergeCell ref="BO105:CE105"/>
    <mergeCell ref="CF105:CV105"/>
    <mergeCell ref="CW105:DM105"/>
    <mergeCell ref="DN105:ED105"/>
    <mergeCell ref="EE105:EY105"/>
    <mergeCell ref="A106:G106"/>
    <mergeCell ref="H106:BD106"/>
    <mergeCell ref="BE106:BN106"/>
    <mergeCell ref="BO106:CE106"/>
    <mergeCell ref="CF106:CV106"/>
    <mergeCell ref="CW106:DM106"/>
    <mergeCell ref="DN106:ED106"/>
    <mergeCell ref="EE106:EY106"/>
    <mergeCell ref="A107:G107"/>
    <mergeCell ref="H107:BD107"/>
    <mergeCell ref="BE107:BN107"/>
    <mergeCell ref="BO107:CE107"/>
    <mergeCell ref="CF107:CV107"/>
    <mergeCell ref="CW107:DM107"/>
    <mergeCell ref="DN107:ED107"/>
    <mergeCell ref="EE107:EY107"/>
    <mergeCell ref="A108:G108"/>
    <mergeCell ref="H108:BD108"/>
    <mergeCell ref="BE108:BN108"/>
    <mergeCell ref="BO108:CE108"/>
    <mergeCell ref="CF108:CV108"/>
    <mergeCell ref="CW108:DM108"/>
    <mergeCell ref="DN108:ED108"/>
    <mergeCell ref="EE108:EY108"/>
    <mergeCell ref="A109:G109"/>
    <mergeCell ref="H109:BD109"/>
    <mergeCell ref="BE109:BN109"/>
    <mergeCell ref="BO109:CE109"/>
    <mergeCell ref="CF109:CV109"/>
    <mergeCell ref="CW109:DM109"/>
    <mergeCell ref="DN109:ED109"/>
    <mergeCell ref="EE109:EY109"/>
    <mergeCell ref="A110:G110"/>
    <mergeCell ref="H110:BD110"/>
    <mergeCell ref="BE110:BN110"/>
    <mergeCell ref="BO110:CE110"/>
    <mergeCell ref="CF110:CV110"/>
    <mergeCell ref="CW110:DM110"/>
    <mergeCell ref="DN110:ED110"/>
    <mergeCell ref="EE110:EY110"/>
    <mergeCell ref="A111:G111"/>
    <mergeCell ref="H111:BD111"/>
    <mergeCell ref="BE111:BN111"/>
    <mergeCell ref="BO111:CE111"/>
    <mergeCell ref="CF111:CV111"/>
    <mergeCell ref="CW111:DM111"/>
    <mergeCell ref="DN111:ED111"/>
    <mergeCell ref="EE111:EY111"/>
    <mergeCell ref="A112:G112"/>
    <mergeCell ref="H112:BD112"/>
    <mergeCell ref="BE112:BN112"/>
    <mergeCell ref="BO112:CE112"/>
    <mergeCell ref="CF112:CV112"/>
    <mergeCell ref="CW112:DM112"/>
    <mergeCell ref="DN112:ED112"/>
    <mergeCell ref="EE112:EY112"/>
    <mergeCell ref="A113:G113"/>
    <mergeCell ref="H113:BD113"/>
    <mergeCell ref="BE113:BN113"/>
    <mergeCell ref="BO113:CE113"/>
    <mergeCell ref="CF113:CV113"/>
    <mergeCell ref="CW113:DM113"/>
    <mergeCell ref="DN113:ED113"/>
    <mergeCell ref="EE113:EY113"/>
    <mergeCell ref="A114:G114"/>
    <mergeCell ref="H114:BD114"/>
    <mergeCell ref="BE114:BN114"/>
    <mergeCell ref="BO114:CE114"/>
    <mergeCell ref="CF114:CV114"/>
    <mergeCell ref="CW114:DM114"/>
    <mergeCell ref="DN114:ED114"/>
    <mergeCell ref="EE114:EY114"/>
    <mergeCell ref="A115:G115"/>
    <mergeCell ref="H115:BD115"/>
    <mergeCell ref="BE115:BN115"/>
    <mergeCell ref="BO115:CE115"/>
    <mergeCell ref="CF115:CV115"/>
    <mergeCell ref="CW115:DM115"/>
    <mergeCell ref="DN115:ED115"/>
    <mergeCell ref="EE115:EY115"/>
    <mergeCell ref="A116:G116"/>
    <mergeCell ref="H116:BD116"/>
    <mergeCell ref="BE116:BN116"/>
    <mergeCell ref="BO116:CE116"/>
    <mergeCell ref="CF116:CV116"/>
    <mergeCell ref="CW116:DM116"/>
    <mergeCell ref="DN116:ED116"/>
    <mergeCell ref="EE116:EY116"/>
    <mergeCell ref="A117:G117"/>
    <mergeCell ref="H117:BD117"/>
    <mergeCell ref="BE117:BN117"/>
    <mergeCell ref="BO117:CE117"/>
    <mergeCell ref="CF117:CV117"/>
    <mergeCell ref="CW117:DM117"/>
    <mergeCell ref="DN117:ED117"/>
    <mergeCell ref="EE117:EY117"/>
    <mergeCell ref="A118:G118"/>
    <mergeCell ref="H118:BD118"/>
    <mergeCell ref="BE118:BN118"/>
    <mergeCell ref="BO118:CE118"/>
    <mergeCell ref="CF118:CV118"/>
    <mergeCell ref="CW118:DM118"/>
    <mergeCell ref="DN118:ED118"/>
    <mergeCell ref="EE118:EY118"/>
    <mergeCell ref="A119:G119"/>
    <mergeCell ref="H119:BD119"/>
    <mergeCell ref="BE119:BN119"/>
    <mergeCell ref="BO119:CE119"/>
    <mergeCell ref="CF119:CV119"/>
    <mergeCell ref="CW119:DM119"/>
    <mergeCell ref="DN119:ED119"/>
    <mergeCell ref="EE119:EY119"/>
    <mergeCell ref="A120:G120"/>
    <mergeCell ref="H120:BD120"/>
    <mergeCell ref="BE120:BN120"/>
    <mergeCell ref="BO120:CE120"/>
    <mergeCell ref="CF120:CV120"/>
    <mergeCell ref="CW120:DM120"/>
    <mergeCell ref="DN120:ED120"/>
    <mergeCell ref="EE120:EY120"/>
    <mergeCell ref="A121:G121"/>
    <mergeCell ref="H121:BD121"/>
    <mergeCell ref="BE121:BN121"/>
    <mergeCell ref="BO121:CE121"/>
    <mergeCell ref="CF121:CV121"/>
    <mergeCell ref="CW121:DM121"/>
    <mergeCell ref="DN121:ED121"/>
    <mergeCell ref="EE121:EY121"/>
    <mergeCell ref="A122:G122"/>
    <mergeCell ref="H122:BD122"/>
    <mergeCell ref="BE122:BN122"/>
    <mergeCell ref="BO122:CE122"/>
    <mergeCell ref="CF122:CV122"/>
    <mergeCell ref="CW122:DM122"/>
    <mergeCell ref="DN122:ED122"/>
    <mergeCell ref="EE122:EY122"/>
    <mergeCell ref="A123:G123"/>
    <mergeCell ref="H123:BD123"/>
    <mergeCell ref="BE123:BN123"/>
    <mergeCell ref="BO123:CE123"/>
    <mergeCell ref="CF123:CV123"/>
    <mergeCell ref="CW123:DM123"/>
    <mergeCell ref="DN123:ED123"/>
    <mergeCell ref="EE123:EY123"/>
    <mergeCell ref="A124:G124"/>
    <mergeCell ref="H124:BD124"/>
    <mergeCell ref="BE124:BN124"/>
    <mergeCell ref="BO124:CE124"/>
    <mergeCell ref="CF124:CV124"/>
    <mergeCell ref="CW124:DM124"/>
    <mergeCell ref="DN124:ED124"/>
    <mergeCell ref="EE124:EY124"/>
    <mergeCell ref="A125:G125"/>
    <mergeCell ref="H125:BD125"/>
    <mergeCell ref="BE125:BN125"/>
    <mergeCell ref="BO125:CE125"/>
    <mergeCell ref="CF125:CV125"/>
    <mergeCell ref="CW125:DM125"/>
    <mergeCell ref="DN125:ED125"/>
    <mergeCell ref="EE125:EY125"/>
    <mergeCell ref="A126:G126"/>
    <mergeCell ref="H126:BD126"/>
    <mergeCell ref="BE126:BN126"/>
    <mergeCell ref="BO126:CE126"/>
    <mergeCell ref="CF126:CV126"/>
    <mergeCell ref="CW126:DM126"/>
    <mergeCell ref="DN126:ED126"/>
    <mergeCell ref="EE126:EY126"/>
    <mergeCell ref="A127:G127"/>
    <mergeCell ref="H127:BD127"/>
    <mergeCell ref="BE127:BN127"/>
    <mergeCell ref="BO127:CE127"/>
    <mergeCell ref="CF127:CV127"/>
    <mergeCell ref="CW127:DM127"/>
    <mergeCell ref="DN127:ED127"/>
    <mergeCell ref="EE127:EY127"/>
    <mergeCell ref="A128:G128"/>
    <mergeCell ref="H128:BD128"/>
    <mergeCell ref="BE128:BN128"/>
    <mergeCell ref="BO128:CE128"/>
    <mergeCell ref="CF128:CV128"/>
    <mergeCell ref="CW128:DM128"/>
    <mergeCell ref="DN128:ED128"/>
    <mergeCell ref="EE128:EY128"/>
    <mergeCell ref="A129:G129"/>
    <mergeCell ref="H129:BD129"/>
    <mergeCell ref="BE129:BN129"/>
    <mergeCell ref="BO129:CE129"/>
    <mergeCell ref="CF129:CV129"/>
    <mergeCell ref="CW129:DM129"/>
    <mergeCell ref="DN129:ED129"/>
    <mergeCell ref="EE129:EY129"/>
    <mergeCell ref="A130:G130"/>
    <mergeCell ref="I130:BD130"/>
    <mergeCell ref="BE130:BN130"/>
    <mergeCell ref="BO130:CE130"/>
    <mergeCell ref="CF130:CV130"/>
    <mergeCell ref="CW130:DM130"/>
    <mergeCell ref="DN130:ED130"/>
    <mergeCell ref="EE130:EY130"/>
    <mergeCell ref="A131:G131"/>
    <mergeCell ref="I131:BD131"/>
    <mergeCell ref="BE131:BN131"/>
    <mergeCell ref="BO131:CE131"/>
    <mergeCell ref="CF131:CV131"/>
    <mergeCell ref="CW131:DM131"/>
    <mergeCell ref="DN131:ED131"/>
    <mergeCell ref="EE131:EY131"/>
    <mergeCell ref="B132:EY132"/>
    <mergeCell ref="A133:G133"/>
    <mergeCell ref="I133:BD133"/>
    <mergeCell ref="BE133:BN133"/>
    <mergeCell ref="BO133:CE133"/>
    <mergeCell ref="CF133:CV133"/>
    <mergeCell ref="CW133:DM133"/>
    <mergeCell ref="DN133:ED133"/>
    <mergeCell ref="EE133:EY133"/>
    <mergeCell ref="A134:G134"/>
    <mergeCell ref="I134:BD134"/>
    <mergeCell ref="BE134:BN134"/>
    <mergeCell ref="BO134:CE134"/>
    <mergeCell ref="CF134:CV134"/>
    <mergeCell ref="CW134:DM134"/>
    <mergeCell ref="DN134:ED134"/>
    <mergeCell ref="EE134:EY134"/>
    <mergeCell ref="A135:G135"/>
    <mergeCell ref="H135:BD135"/>
    <mergeCell ref="BE135:BN135"/>
    <mergeCell ref="BO135:CE135"/>
    <mergeCell ref="CF135:CV135"/>
    <mergeCell ref="CW135:DM135"/>
    <mergeCell ref="DN135:ED135"/>
    <mergeCell ref="EE135:EY135"/>
    <mergeCell ref="A136:G136"/>
    <mergeCell ref="H136:BD136"/>
    <mergeCell ref="BE136:BN136"/>
    <mergeCell ref="BO136:CE136"/>
    <mergeCell ref="CF136:CV136"/>
    <mergeCell ref="CW136:DM136"/>
    <mergeCell ref="DN136:ED136"/>
    <mergeCell ref="EE136:EY136"/>
    <mergeCell ref="A137:G137"/>
    <mergeCell ref="H137:BD137"/>
    <mergeCell ref="BE137:BN137"/>
    <mergeCell ref="BO137:CE137"/>
    <mergeCell ref="CF137:CV137"/>
    <mergeCell ref="CW137:DM137"/>
    <mergeCell ref="DN137:ED137"/>
    <mergeCell ref="EE137:EY137"/>
    <mergeCell ref="A138:G138"/>
    <mergeCell ref="H138:BD138"/>
    <mergeCell ref="BE138:BN138"/>
    <mergeCell ref="BO138:CE138"/>
    <mergeCell ref="CF138:CV138"/>
    <mergeCell ref="CW138:DM138"/>
    <mergeCell ref="DN138:ED138"/>
    <mergeCell ref="EE138:EY138"/>
    <mergeCell ref="A139:G139"/>
    <mergeCell ref="H139:BD139"/>
    <mergeCell ref="BE139:BN139"/>
    <mergeCell ref="BO139:CE139"/>
    <mergeCell ref="CF139:CV139"/>
    <mergeCell ref="CW139:DM139"/>
    <mergeCell ref="DN139:ED139"/>
    <mergeCell ref="EE139:EY139"/>
    <mergeCell ref="A140:G140"/>
    <mergeCell ref="H140:BD140"/>
    <mergeCell ref="BE140:BN140"/>
    <mergeCell ref="BO140:CE140"/>
    <mergeCell ref="CF140:CV140"/>
    <mergeCell ref="CW140:DM140"/>
    <mergeCell ref="DN140:ED140"/>
    <mergeCell ref="EE140:EY140"/>
    <mergeCell ref="A141:G141"/>
    <mergeCell ref="H141:BD141"/>
    <mergeCell ref="BE141:BN141"/>
    <mergeCell ref="BO141:CE141"/>
    <mergeCell ref="CF141:CV141"/>
    <mergeCell ref="CW141:DM141"/>
    <mergeCell ref="DN141:ED141"/>
    <mergeCell ref="EE141:EY141"/>
    <mergeCell ref="A142:G142"/>
    <mergeCell ref="H142:BD142"/>
    <mergeCell ref="BE142:BN142"/>
    <mergeCell ref="BO142:CE142"/>
    <mergeCell ref="CF142:CV142"/>
    <mergeCell ref="CW142:DM142"/>
    <mergeCell ref="DN142:ED142"/>
    <mergeCell ref="EE142:EY142"/>
    <mergeCell ref="A143:G143"/>
    <mergeCell ref="H143:BD143"/>
    <mergeCell ref="BE143:BN143"/>
    <mergeCell ref="BO143:CE143"/>
    <mergeCell ref="CF143:CV143"/>
    <mergeCell ref="CW143:DM143"/>
    <mergeCell ref="DN143:ED143"/>
    <mergeCell ref="EE143:EY143"/>
    <mergeCell ref="A144:G144"/>
    <mergeCell ref="H144:BD144"/>
    <mergeCell ref="BE144:BN144"/>
    <mergeCell ref="BO144:CE144"/>
    <mergeCell ref="CF144:CV144"/>
    <mergeCell ref="CW144:DM144"/>
    <mergeCell ref="DN144:ED144"/>
    <mergeCell ref="EE144:EY144"/>
    <mergeCell ref="A145:G145"/>
    <mergeCell ref="H145:BD145"/>
    <mergeCell ref="BE145:BN145"/>
    <mergeCell ref="BO145:CE145"/>
    <mergeCell ref="CF145:CV145"/>
    <mergeCell ref="CW145:DM145"/>
    <mergeCell ref="DN145:ED145"/>
    <mergeCell ref="EE145:EY145"/>
    <mergeCell ref="A146:G146"/>
    <mergeCell ref="H146:BD146"/>
    <mergeCell ref="BE146:BN146"/>
    <mergeCell ref="BO146:CE146"/>
    <mergeCell ref="CF146:CV146"/>
    <mergeCell ref="CW146:DM146"/>
    <mergeCell ref="DN146:ED146"/>
    <mergeCell ref="EE146:EY146"/>
    <mergeCell ref="A147:G147"/>
    <mergeCell ref="H147:BD147"/>
    <mergeCell ref="BE147:BN147"/>
    <mergeCell ref="BO147:CE147"/>
    <mergeCell ref="CF147:CV147"/>
    <mergeCell ref="CW147:DM147"/>
    <mergeCell ref="DN147:ED147"/>
    <mergeCell ref="EE147:EY147"/>
    <mergeCell ref="A148:G148"/>
    <mergeCell ref="H148:BD148"/>
    <mergeCell ref="BE148:BN148"/>
    <mergeCell ref="BO148:CE148"/>
    <mergeCell ref="CF148:CV148"/>
    <mergeCell ref="CW148:DM148"/>
    <mergeCell ref="DN148:ED148"/>
    <mergeCell ref="EE148:EY148"/>
    <mergeCell ref="A149:G149"/>
    <mergeCell ref="H149:BD149"/>
    <mergeCell ref="BE149:BN149"/>
    <mergeCell ref="BO149:CE149"/>
    <mergeCell ref="CF149:CV149"/>
    <mergeCell ref="CW149:DM149"/>
    <mergeCell ref="DN149:ED149"/>
    <mergeCell ref="EE149:EY149"/>
    <mergeCell ref="A150:G150"/>
    <mergeCell ref="H150:BD150"/>
    <mergeCell ref="BE150:BN150"/>
    <mergeCell ref="BO150:CE150"/>
    <mergeCell ref="CF150:CV150"/>
    <mergeCell ref="CW150:DM150"/>
    <mergeCell ref="DN150:ED150"/>
    <mergeCell ref="EE150:EY150"/>
    <mergeCell ref="A151:G151"/>
    <mergeCell ref="H151:BD151"/>
    <mergeCell ref="BE151:BN151"/>
    <mergeCell ref="BO151:CE151"/>
    <mergeCell ref="CF151:CV151"/>
    <mergeCell ref="CW151:DM151"/>
    <mergeCell ref="DN151:ED151"/>
    <mergeCell ref="EE151:EY151"/>
    <mergeCell ref="A152:G152"/>
    <mergeCell ref="H152:BD152"/>
    <mergeCell ref="BE152:BN152"/>
    <mergeCell ref="BO152:CE152"/>
    <mergeCell ref="CF152:CV152"/>
    <mergeCell ref="CW152:DM152"/>
    <mergeCell ref="DN152:ED152"/>
    <mergeCell ref="EE152:EY152"/>
    <mergeCell ref="A153:G153"/>
    <mergeCell ref="H153:BD153"/>
    <mergeCell ref="BE153:BN153"/>
    <mergeCell ref="BO153:CE153"/>
    <mergeCell ref="CF153:CV153"/>
    <mergeCell ref="CW153:DM153"/>
    <mergeCell ref="DN153:ED153"/>
    <mergeCell ref="EE153:EY153"/>
    <mergeCell ref="A154:G154"/>
    <mergeCell ref="H154:BD154"/>
    <mergeCell ref="BE154:BN154"/>
    <mergeCell ref="BO154:CE154"/>
    <mergeCell ref="CF154:CV154"/>
    <mergeCell ref="CW154:DM154"/>
    <mergeCell ref="DN154:ED154"/>
    <mergeCell ref="EE154:EY154"/>
    <mergeCell ref="A155:G155"/>
    <mergeCell ref="H155:BD155"/>
    <mergeCell ref="BE155:BN155"/>
    <mergeCell ref="BO155:CE155"/>
    <mergeCell ref="CF155:CV155"/>
    <mergeCell ref="CW155:DM155"/>
    <mergeCell ref="DN155:ED155"/>
    <mergeCell ref="EE155:EY155"/>
    <mergeCell ref="A156:G156"/>
    <mergeCell ref="H156:BD156"/>
    <mergeCell ref="BE156:BN156"/>
    <mergeCell ref="BO156:CE156"/>
    <mergeCell ref="CF156:CV156"/>
    <mergeCell ref="CW156:DM156"/>
    <mergeCell ref="DN156:ED156"/>
    <mergeCell ref="EE156:EY156"/>
    <mergeCell ref="A157:G157"/>
    <mergeCell ref="H157:BD157"/>
    <mergeCell ref="BE157:BN157"/>
    <mergeCell ref="BO157:CE157"/>
    <mergeCell ref="CF157:CV157"/>
    <mergeCell ref="CW157:DM157"/>
    <mergeCell ref="DN157:ED157"/>
    <mergeCell ref="EE157:EY157"/>
    <mergeCell ref="A158:G158"/>
    <mergeCell ref="H158:BD158"/>
    <mergeCell ref="BE158:BN158"/>
    <mergeCell ref="BO158:CE158"/>
    <mergeCell ref="CF158:CV158"/>
    <mergeCell ref="CW158:DM158"/>
    <mergeCell ref="DN158:ED158"/>
    <mergeCell ref="EE158:EY158"/>
    <mergeCell ref="A159:G159"/>
    <mergeCell ref="H159:BD159"/>
    <mergeCell ref="BE159:BN159"/>
    <mergeCell ref="BO159:CE159"/>
    <mergeCell ref="CF159:CV159"/>
    <mergeCell ref="CW159:DM159"/>
    <mergeCell ref="DN159:ED159"/>
    <mergeCell ref="EE159:EY159"/>
    <mergeCell ref="A160:G160"/>
    <mergeCell ref="H160:BD160"/>
    <mergeCell ref="BE160:BN160"/>
    <mergeCell ref="BO160:CE160"/>
    <mergeCell ref="CF160:CV160"/>
    <mergeCell ref="CW160:DM160"/>
    <mergeCell ref="DN160:ED160"/>
    <mergeCell ref="EE160:EY160"/>
    <mergeCell ref="A161:G161"/>
    <mergeCell ref="H161:BD161"/>
    <mergeCell ref="BE161:BN161"/>
    <mergeCell ref="BO161:CE161"/>
    <mergeCell ref="CF161:CV161"/>
    <mergeCell ref="CW161:DM161"/>
    <mergeCell ref="DN161:ED161"/>
    <mergeCell ref="EE161:EY161"/>
    <mergeCell ref="A162:G162"/>
    <mergeCell ref="H162:BD162"/>
    <mergeCell ref="BE162:BN162"/>
    <mergeCell ref="BO162:CE162"/>
    <mergeCell ref="CF162:CV162"/>
    <mergeCell ref="CW162:DM162"/>
    <mergeCell ref="DN162:ED162"/>
    <mergeCell ref="EE162:EY162"/>
    <mergeCell ref="A163:G163"/>
    <mergeCell ref="H163:BD163"/>
    <mergeCell ref="BE163:BN163"/>
    <mergeCell ref="BO163:CE163"/>
    <mergeCell ref="CF163:CV163"/>
    <mergeCell ref="CW163:DM163"/>
    <mergeCell ref="DN163:ED163"/>
    <mergeCell ref="EE163:EY163"/>
    <mergeCell ref="A164:G164"/>
    <mergeCell ref="H164:BD164"/>
    <mergeCell ref="BE164:BN164"/>
    <mergeCell ref="BO164:CE164"/>
    <mergeCell ref="CF164:CV164"/>
    <mergeCell ref="CW164:DM164"/>
    <mergeCell ref="DN164:ED164"/>
    <mergeCell ref="EE164:EY164"/>
    <mergeCell ref="A165:G165"/>
    <mergeCell ref="H165:BD165"/>
    <mergeCell ref="BE165:BN165"/>
    <mergeCell ref="BO165:CE165"/>
    <mergeCell ref="CF165:CV165"/>
    <mergeCell ref="CW165:DM165"/>
    <mergeCell ref="DN165:ED165"/>
    <mergeCell ref="EE165:EY165"/>
    <mergeCell ref="A166:G166"/>
    <mergeCell ref="I166:BD166"/>
    <mergeCell ref="BE166:BN166"/>
    <mergeCell ref="BO166:CE166"/>
    <mergeCell ref="CF166:CV166"/>
    <mergeCell ref="CW166:DM166"/>
    <mergeCell ref="DN166:ED166"/>
    <mergeCell ref="EE166:EY166"/>
    <mergeCell ref="A167:G167"/>
    <mergeCell ref="I167:BD167"/>
    <mergeCell ref="BE167:BN167"/>
    <mergeCell ref="BO167:CE167"/>
    <mergeCell ref="CF167:CV167"/>
    <mergeCell ref="CW167:DM167"/>
    <mergeCell ref="DN167:ED167"/>
    <mergeCell ref="EE167:EY167"/>
    <mergeCell ref="A168:G168"/>
    <mergeCell ref="I168:BD168"/>
    <mergeCell ref="BE168:BN168"/>
    <mergeCell ref="BO168:CE168"/>
    <mergeCell ref="CF168:CV168"/>
    <mergeCell ref="CW168:DM168"/>
    <mergeCell ref="DN168:ED168"/>
    <mergeCell ref="EE168:EY168"/>
    <mergeCell ref="A169:G169"/>
    <mergeCell ref="I169:BD169"/>
    <mergeCell ref="BE169:BN169"/>
    <mergeCell ref="BO169:CE169"/>
    <mergeCell ref="CF169:CV169"/>
    <mergeCell ref="CW169:DM169"/>
    <mergeCell ref="DN169:ED169"/>
    <mergeCell ref="EE169:EY169"/>
    <mergeCell ref="A170:G170"/>
    <mergeCell ref="I170:BD170"/>
    <mergeCell ref="BE170:BN170"/>
    <mergeCell ref="BO170:CE170"/>
    <mergeCell ref="CF170:CV170"/>
    <mergeCell ref="CW170:DM170"/>
    <mergeCell ref="DN170:ED170"/>
    <mergeCell ref="EE170:EY170"/>
    <mergeCell ref="A171:G171"/>
    <mergeCell ref="H171:BD171"/>
    <mergeCell ref="BE171:BN171"/>
    <mergeCell ref="BO171:CE171"/>
    <mergeCell ref="CF171:CV171"/>
    <mergeCell ref="CW171:DM171"/>
    <mergeCell ref="DN171:ED171"/>
    <mergeCell ref="EE171:EY171"/>
    <mergeCell ref="A172:G172"/>
    <mergeCell ref="H172:BD172"/>
    <mergeCell ref="BE172:BN172"/>
    <mergeCell ref="BO172:CE172"/>
    <mergeCell ref="CF172:CV172"/>
    <mergeCell ref="CW172:DM172"/>
    <mergeCell ref="DN172:ED172"/>
    <mergeCell ref="EE172:EY172"/>
    <mergeCell ref="A173:G173"/>
    <mergeCell ref="H173:BD173"/>
    <mergeCell ref="BE173:BN173"/>
    <mergeCell ref="BO173:CE173"/>
    <mergeCell ref="CF173:CV173"/>
    <mergeCell ref="CW173:DM173"/>
    <mergeCell ref="DN173:ED173"/>
    <mergeCell ref="EE173:EY173"/>
    <mergeCell ref="A174:G174"/>
    <mergeCell ref="H174:BD174"/>
    <mergeCell ref="BE174:BN174"/>
    <mergeCell ref="BO174:CE174"/>
    <mergeCell ref="CF174:CV174"/>
    <mergeCell ref="CW174:DM174"/>
    <mergeCell ref="DN174:ED174"/>
    <mergeCell ref="EE174:EY174"/>
    <mergeCell ref="A175:G175"/>
    <mergeCell ref="H175:BD175"/>
    <mergeCell ref="BE175:BN175"/>
    <mergeCell ref="BO175:CE175"/>
    <mergeCell ref="CF175:CV175"/>
    <mergeCell ref="CW175:DM175"/>
    <mergeCell ref="DN175:ED175"/>
    <mergeCell ref="EE175:EY175"/>
    <mergeCell ref="A176:G176"/>
    <mergeCell ref="H176:BD176"/>
    <mergeCell ref="BE176:BN176"/>
    <mergeCell ref="BO176:CE176"/>
    <mergeCell ref="CF176:CV176"/>
    <mergeCell ref="CW176:DM176"/>
    <mergeCell ref="DN176:ED176"/>
    <mergeCell ref="EE176:EY176"/>
    <mergeCell ref="A177:G177"/>
    <mergeCell ref="H177:BD177"/>
    <mergeCell ref="BE177:BN177"/>
    <mergeCell ref="BO177:CE177"/>
    <mergeCell ref="CF177:CV177"/>
    <mergeCell ref="CW177:DM177"/>
    <mergeCell ref="DN177:ED177"/>
    <mergeCell ref="EE177:EY177"/>
    <mergeCell ref="A178:G178"/>
    <mergeCell ref="H178:BD178"/>
    <mergeCell ref="BE178:BN178"/>
    <mergeCell ref="BO178:CE178"/>
    <mergeCell ref="CF178:CV178"/>
    <mergeCell ref="CW178:DM178"/>
    <mergeCell ref="DN178:ED178"/>
    <mergeCell ref="EE178:EY178"/>
    <mergeCell ref="A179:G179"/>
    <mergeCell ref="H179:BD179"/>
    <mergeCell ref="BE179:BN179"/>
    <mergeCell ref="BO179:CE179"/>
    <mergeCell ref="CF179:CV179"/>
    <mergeCell ref="CW179:DM179"/>
    <mergeCell ref="DN179:ED179"/>
    <mergeCell ref="EE179:EY179"/>
    <mergeCell ref="A180:G180"/>
    <mergeCell ref="H180:BD180"/>
    <mergeCell ref="BE180:BN180"/>
    <mergeCell ref="BO180:CE180"/>
    <mergeCell ref="CF180:CV180"/>
    <mergeCell ref="CW180:DM180"/>
    <mergeCell ref="DN180:ED180"/>
    <mergeCell ref="EE180:EY180"/>
    <mergeCell ref="A181:G181"/>
    <mergeCell ref="H181:BD181"/>
    <mergeCell ref="BE181:BN181"/>
    <mergeCell ref="BO181:CE181"/>
    <mergeCell ref="CF181:CV181"/>
    <mergeCell ref="CW181:DM181"/>
    <mergeCell ref="DN181:ED181"/>
    <mergeCell ref="EE181:EY181"/>
    <mergeCell ref="A182:G182"/>
    <mergeCell ref="H182:BD182"/>
    <mergeCell ref="BE182:BN182"/>
    <mergeCell ref="BO182:CE182"/>
    <mergeCell ref="CF182:CV182"/>
    <mergeCell ref="CW182:DM182"/>
    <mergeCell ref="DN182:ED182"/>
    <mergeCell ref="EE182:EY182"/>
    <mergeCell ref="A183:G183"/>
    <mergeCell ref="H183:BD183"/>
    <mergeCell ref="BE183:BN183"/>
    <mergeCell ref="BO183:CE183"/>
    <mergeCell ref="CF183:CV183"/>
    <mergeCell ref="CW183:DM183"/>
    <mergeCell ref="DN183:ED183"/>
    <mergeCell ref="EE183:EY183"/>
    <mergeCell ref="A184:G184"/>
    <mergeCell ref="H184:BD184"/>
    <mergeCell ref="BE184:BN184"/>
    <mergeCell ref="BO184:CE184"/>
    <mergeCell ref="CF184:CV184"/>
    <mergeCell ref="CW184:DM184"/>
    <mergeCell ref="DN184:ED184"/>
    <mergeCell ref="EE184:EY184"/>
    <mergeCell ref="A185:G185"/>
    <mergeCell ref="H185:BD185"/>
    <mergeCell ref="BE185:BN185"/>
    <mergeCell ref="BO185:CE185"/>
    <mergeCell ref="CF185:CV185"/>
    <mergeCell ref="CW185:DM185"/>
    <mergeCell ref="DN185:ED185"/>
    <mergeCell ref="EE185:EY185"/>
    <mergeCell ref="A186:G186"/>
    <mergeCell ref="H186:BD186"/>
    <mergeCell ref="BE186:BN186"/>
    <mergeCell ref="BO186:CE186"/>
    <mergeCell ref="CF186:CV186"/>
    <mergeCell ref="CW186:DM186"/>
    <mergeCell ref="DN186:ED186"/>
    <mergeCell ref="EE186:EY186"/>
    <mergeCell ref="A187:G187"/>
    <mergeCell ref="H187:BD187"/>
    <mergeCell ref="BE187:BN187"/>
    <mergeCell ref="BO187:CE187"/>
    <mergeCell ref="CF187:CV187"/>
    <mergeCell ref="CW187:DM187"/>
    <mergeCell ref="DN187:ED187"/>
    <mergeCell ref="EE187:EY187"/>
    <mergeCell ref="A188:G188"/>
    <mergeCell ref="H188:BD188"/>
    <mergeCell ref="BE188:BN188"/>
    <mergeCell ref="BO188:CE188"/>
    <mergeCell ref="CF188:CV188"/>
    <mergeCell ref="CW188:DM188"/>
    <mergeCell ref="DN188:ED188"/>
    <mergeCell ref="EE188:EY188"/>
    <mergeCell ref="A189:G189"/>
    <mergeCell ref="H189:BD189"/>
    <mergeCell ref="BE189:BN189"/>
    <mergeCell ref="BO189:CE189"/>
    <mergeCell ref="CF189:CV189"/>
    <mergeCell ref="CW189:DM189"/>
    <mergeCell ref="DN189:ED189"/>
    <mergeCell ref="EE189:EY189"/>
    <mergeCell ref="A190:G190"/>
    <mergeCell ref="H190:BD190"/>
    <mergeCell ref="BE190:BN190"/>
    <mergeCell ref="BO190:CE190"/>
    <mergeCell ref="CF190:CV190"/>
    <mergeCell ref="CW190:DM190"/>
    <mergeCell ref="DN190:ED190"/>
    <mergeCell ref="EE190:EY190"/>
    <mergeCell ref="A191:G191"/>
    <mergeCell ref="H191:BD191"/>
    <mergeCell ref="BE191:BN191"/>
    <mergeCell ref="BO191:CE191"/>
    <mergeCell ref="CF191:CV191"/>
    <mergeCell ref="CW191:DM191"/>
    <mergeCell ref="DN191:ED191"/>
    <mergeCell ref="EE191:EY191"/>
    <mergeCell ref="A192:G192"/>
    <mergeCell ref="H192:BD192"/>
    <mergeCell ref="BE192:BN192"/>
    <mergeCell ref="BO192:CE192"/>
    <mergeCell ref="CF192:CV192"/>
    <mergeCell ref="CW192:DM192"/>
    <mergeCell ref="DN192:ED192"/>
    <mergeCell ref="EE192:EY192"/>
    <mergeCell ref="A193:G193"/>
    <mergeCell ref="H193:BD193"/>
    <mergeCell ref="BE193:BN193"/>
    <mergeCell ref="BO193:CE193"/>
    <mergeCell ref="CF193:CV193"/>
    <mergeCell ref="CW193:DM193"/>
    <mergeCell ref="DN193:ED193"/>
    <mergeCell ref="EE193:EY193"/>
    <mergeCell ref="A194:G194"/>
    <mergeCell ref="H194:BD194"/>
    <mergeCell ref="BE194:BN194"/>
    <mergeCell ref="BO194:CE194"/>
    <mergeCell ref="CF194:CV194"/>
    <mergeCell ref="CW194:DM194"/>
    <mergeCell ref="DN194:ED194"/>
    <mergeCell ref="EE194:EY194"/>
    <mergeCell ref="A195:G195"/>
    <mergeCell ref="H195:BD195"/>
    <mergeCell ref="BE195:BN195"/>
    <mergeCell ref="BO195:CE195"/>
    <mergeCell ref="CF195:CV195"/>
    <mergeCell ref="CW195:DM195"/>
    <mergeCell ref="DN195:ED195"/>
    <mergeCell ref="EE195:EY195"/>
    <mergeCell ref="A196:G196"/>
    <mergeCell ref="H196:BD196"/>
    <mergeCell ref="BE196:BN196"/>
    <mergeCell ref="BO196:CE196"/>
    <mergeCell ref="CF196:CV196"/>
    <mergeCell ref="CW196:DM196"/>
    <mergeCell ref="DN196:ED196"/>
    <mergeCell ref="EE196:EY196"/>
    <mergeCell ref="A197:G197"/>
    <mergeCell ref="H197:BD197"/>
    <mergeCell ref="BE197:BN197"/>
    <mergeCell ref="BO197:CE197"/>
    <mergeCell ref="CF197:CV197"/>
    <mergeCell ref="CW197:DM197"/>
    <mergeCell ref="DN197:ED197"/>
    <mergeCell ref="EE197:EY197"/>
    <mergeCell ref="A198:G198"/>
    <mergeCell ref="H198:BD198"/>
    <mergeCell ref="BE198:BN198"/>
    <mergeCell ref="BO198:CE198"/>
    <mergeCell ref="CF198:CV198"/>
    <mergeCell ref="CW198:DM198"/>
    <mergeCell ref="DN198:ED198"/>
    <mergeCell ref="EE198:EY198"/>
    <mergeCell ref="A199:G199"/>
    <mergeCell ref="H199:BD199"/>
    <mergeCell ref="BE199:BN199"/>
    <mergeCell ref="BO199:CE199"/>
    <mergeCell ref="CF199:CV199"/>
    <mergeCell ref="CW199:DM199"/>
    <mergeCell ref="DN199:ED199"/>
    <mergeCell ref="EE199:EY199"/>
    <mergeCell ref="A200:G200"/>
    <mergeCell ref="H200:BD200"/>
    <mergeCell ref="BE200:BN200"/>
    <mergeCell ref="BO200:CE200"/>
    <mergeCell ref="CF200:CV200"/>
    <mergeCell ref="CW200:DM200"/>
    <mergeCell ref="DN200:ED200"/>
    <mergeCell ref="EE200:EY200"/>
    <mergeCell ref="A201:G201"/>
    <mergeCell ref="H201:BD201"/>
    <mergeCell ref="BE201:BN201"/>
    <mergeCell ref="BO201:CE201"/>
    <mergeCell ref="CF201:CV201"/>
    <mergeCell ref="CW201:DM201"/>
    <mergeCell ref="DN201:ED201"/>
    <mergeCell ref="EE201:EY201"/>
    <mergeCell ref="A202:G202"/>
    <mergeCell ref="I202:BD202"/>
    <mergeCell ref="BE202:BN202"/>
    <mergeCell ref="BO202:CE202"/>
    <mergeCell ref="CF202:CV202"/>
    <mergeCell ref="CW202:DM202"/>
    <mergeCell ref="DN202:ED202"/>
    <mergeCell ref="EE202:EY202"/>
    <mergeCell ref="A203:G203"/>
    <mergeCell ref="I203:BD203"/>
    <mergeCell ref="BE203:BN203"/>
    <mergeCell ref="BO203:CE203"/>
    <mergeCell ref="CF203:CV203"/>
    <mergeCell ref="CW203:DM203"/>
    <mergeCell ref="DN203:ED203"/>
    <mergeCell ref="EE203:EY203"/>
    <mergeCell ref="A204:G204"/>
    <mergeCell ref="H204:BD204"/>
    <mergeCell ref="BE204:BN204"/>
    <mergeCell ref="BO204:CE204"/>
    <mergeCell ref="CF204:CV204"/>
    <mergeCell ref="CW204:DM204"/>
    <mergeCell ref="DN204:ED204"/>
    <mergeCell ref="EE204:EY204"/>
    <mergeCell ref="A205:G205"/>
    <mergeCell ref="H205:BD205"/>
    <mergeCell ref="BE205:BN205"/>
    <mergeCell ref="BO205:CE205"/>
    <mergeCell ref="CF205:CV205"/>
    <mergeCell ref="CW205:DM205"/>
    <mergeCell ref="DN205:ED205"/>
    <mergeCell ref="EE205:EY205"/>
    <mergeCell ref="A206:G206"/>
    <mergeCell ref="I206:BD206"/>
    <mergeCell ref="BE206:BN206"/>
    <mergeCell ref="BO206:CE206"/>
    <mergeCell ref="CF206:CV206"/>
    <mergeCell ref="CW206:DM206"/>
    <mergeCell ref="DN206:ED206"/>
    <mergeCell ref="EE206:EY206"/>
    <mergeCell ref="A207:G207"/>
    <mergeCell ref="I207:BD207"/>
    <mergeCell ref="BE207:BN207"/>
    <mergeCell ref="BO207:CE207"/>
    <mergeCell ref="CF207:CV207"/>
    <mergeCell ref="CW207:DM207"/>
    <mergeCell ref="DN207:ED207"/>
    <mergeCell ref="EE207:EY207"/>
    <mergeCell ref="A208:G208"/>
    <mergeCell ref="H208:BD208"/>
    <mergeCell ref="BE208:BN208"/>
    <mergeCell ref="BO208:CE208"/>
    <mergeCell ref="CF208:CV208"/>
    <mergeCell ref="CW208:DM208"/>
    <mergeCell ref="DN208:ED208"/>
    <mergeCell ref="EE208:EY208"/>
    <mergeCell ref="A209:G209"/>
    <mergeCell ref="H209:BD209"/>
    <mergeCell ref="BE209:BN209"/>
    <mergeCell ref="BO209:CE209"/>
    <mergeCell ref="CF209:CV209"/>
    <mergeCell ref="CW209:DM209"/>
    <mergeCell ref="DN209:ED209"/>
    <mergeCell ref="EE209:EY209"/>
    <mergeCell ref="A210:G210"/>
    <mergeCell ref="H210:BD210"/>
    <mergeCell ref="BE210:BN210"/>
    <mergeCell ref="BO210:CE210"/>
    <mergeCell ref="CF210:CV210"/>
    <mergeCell ref="CW210:DM210"/>
    <mergeCell ref="DN210:ED210"/>
    <mergeCell ref="EE210:EY210"/>
    <mergeCell ref="A211:G211"/>
    <mergeCell ref="H211:BD211"/>
    <mergeCell ref="BE211:BN211"/>
    <mergeCell ref="BO211:CE211"/>
    <mergeCell ref="CF211:CV211"/>
    <mergeCell ref="CW211:DM211"/>
    <mergeCell ref="DN211:ED211"/>
    <mergeCell ref="EE211:EY211"/>
    <mergeCell ref="A212:G212"/>
    <mergeCell ref="H212:BD212"/>
    <mergeCell ref="BE212:BN212"/>
    <mergeCell ref="BO212:CE212"/>
    <mergeCell ref="CF212:CV212"/>
    <mergeCell ref="CW212:DM212"/>
    <mergeCell ref="DN212:ED212"/>
    <mergeCell ref="EE212:EY212"/>
    <mergeCell ref="A213:G213"/>
    <mergeCell ref="H213:BD213"/>
    <mergeCell ref="BE213:BN213"/>
    <mergeCell ref="BO213:CE213"/>
    <mergeCell ref="CF213:CV213"/>
    <mergeCell ref="CW213:DM213"/>
    <mergeCell ref="DN213:ED213"/>
    <mergeCell ref="EE213:EY213"/>
    <mergeCell ref="A214:G214"/>
    <mergeCell ref="H214:BD214"/>
    <mergeCell ref="BE214:BN214"/>
    <mergeCell ref="BO214:CE214"/>
    <mergeCell ref="CF214:CV214"/>
    <mergeCell ref="CW214:DM214"/>
    <mergeCell ref="DN214:ED214"/>
    <mergeCell ref="EE214:EY214"/>
    <mergeCell ref="A215:G215"/>
    <mergeCell ref="H215:BD215"/>
    <mergeCell ref="BE215:BN215"/>
    <mergeCell ref="BO215:CE215"/>
    <mergeCell ref="CF215:CV215"/>
    <mergeCell ref="CW215:DM215"/>
    <mergeCell ref="DN215:ED215"/>
    <mergeCell ref="EE215:EY215"/>
    <mergeCell ref="A216:G216"/>
    <mergeCell ref="H216:BD216"/>
    <mergeCell ref="BE216:BN216"/>
    <mergeCell ref="BO216:CE216"/>
    <mergeCell ref="CF216:CV216"/>
    <mergeCell ref="CW216:DM216"/>
    <mergeCell ref="DN216:ED216"/>
    <mergeCell ref="EE216:EY216"/>
    <mergeCell ref="A217:G217"/>
    <mergeCell ref="H217:BD217"/>
    <mergeCell ref="BE217:BN217"/>
    <mergeCell ref="BO217:CE217"/>
    <mergeCell ref="CF217:CV217"/>
    <mergeCell ref="CW217:DM217"/>
    <mergeCell ref="DN217:ED217"/>
    <mergeCell ref="EE217:EY217"/>
    <mergeCell ref="A218:G218"/>
    <mergeCell ref="H218:BD218"/>
    <mergeCell ref="BE218:BN218"/>
    <mergeCell ref="BO218:CE218"/>
    <mergeCell ref="CF218:CV218"/>
    <mergeCell ref="CW218:DM218"/>
    <mergeCell ref="DN218:ED218"/>
    <mergeCell ref="EE218:EY218"/>
    <mergeCell ref="A219:G219"/>
    <mergeCell ref="H219:BD219"/>
    <mergeCell ref="BE219:BN219"/>
    <mergeCell ref="BO219:CE219"/>
    <mergeCell ref="CF219:CV219"/>
    <mergeCell ref="CW219:DM219"/>
    <mergeCell ref="DN219:ED219"/>
    <mergeCell ref="EE219:EY219"/>
    <mergeCell ref="A220:G220"/>
    <mergeCell ref="H220:BD220"/>
    <mergeCell ref="BE220:BN220"/>
    <mergeCell ref="BO220:CE220"/>
    <mergeCell ref="CF220:CV220"/>
    <mergeCell ref="CW220:DM220"/>
    <mergeCell ref="DN220:ED220"/>
    <mergeCell ref="EE220:EY220"/>
    <mergeCell ref="A221:G221"/>
    <mergeCell ref="H221:BD221"/>
    <mergeCell ref="BE221:BN221"/>
    <mergeCell ref="BO221:CE221"/>
    <mergeCell ref="CF221:CV221"/>
    <mergeCell ref="CW221:DM221"/>
    <mergeCell ref="DN221:ED221"/>
    <mergeCell ref="EE221:EY221"/>
    <mergeCell ref="A222:G222"/>
    <mergeCell ref="H222:BD222"/>
    <mergeCell ref="BE222:BN222"/>
    <mergeCell ref="BO222:CE222"/>
    <mergeCell ref="CF222:CV222"/>
    <mergeCell ref="CW222:DM222"/>
    <mergeCell ref="DN222:ED222"/>
    <mergeCell ref="EE222:EY222"/>
    <mergeCell ref="A223:G223"/>
    <mergeCell ref="H223:BD223"/>
    <mergeCell ref="BE223:BN223"/>
    <mergeCell ref="BO223:CE223"/>
    <mergeCell ref="CF223:CV223"/>
    <mergeCell ref="CW223:DM223"/>
    <mergeCell ref="DN223:ED223"/>
    <mergeCell ref="EE223:EY223"/>
    <mergeCell ref="A224:G224"/>
    <mergeCell ref="H224:BD224"/>
    <mergeCell ref="BE224:BN224"/>
    <mergeCell ref="BO224:CE224"/>
    <mergeCell ref="CF224:CV224"/>
    <mergeCell ref="CW224:DM224"/>
    <mergeCell ref="DN224:ED224"/>
    <mergeCell ref="EE224:EY224"/>
    <mergeCell ref="A225:G225"/>
    <mergeCell ref="H225:BD225"/>
    <mergeCell ref="BE225:BN225"/>
    <mergeCell ref="BO225:CE225"/>
    <mergeCell ref="CF225:CV225"/>
    <mergeCell ref="CW225:DM225"/>
    <mergeCell ref="DN225:ED225"/>
    <mergeCell ref="EE225:EY225"/>
    <mergeCell ref="A226:G226"/>
    <mergeCell ref="H226:BD226"/>
    <mergeCell ref="BE226:BN226"/>
    <mergeCell ref="BO226:CE226"/>
    <mergeCell ref="CF226:CV226"/>
    <mergeCell ref="CW226:DM226"/>
    <mergeCell ref="DN226:ED226"/>
    <mergeCell ref="EE226:EY226"/>
    <mergeCell ref="A227:G227"/>
    <mergeCell ref="H227:BD227"/>
    <mergeCell ref="BE227:BN227"/>
    <mergeCell ref="BO227:CE227"/>
    <mergeCell ref="CF227:CV227"/>
    <mergeCell ref="CW227:DM227"/>
    <mergeCell ref="DN227:ED227"/>
    <mergeCell ref="EE227:EY227"/>
    <mergeCell ref="A228:G228"/>
    <mergeCell ref="H228:BD228"/>
    <mergeCell ref="BE228:BN228"/>
    <mergeCell ref="BO228:CE228"/>
    <mergeCell ref="CF228:CV228"/>
    <mergeCell ref="CW228:DM228"/>
    <mergeCell ref="DN228:ED228"/>
    <mergeCell ref="EE228:EY228"/>
    <mergeCell ref="A229:G229"/>
    <mergeCell ref="H229:BD229"/>
    <mergeCell ref="BE229:BN229"/>
    <mergeCell ref="BO229:CE229"/>
    <mergeCell ref="CF229:CV229"/>
    <mergeCell ref="CW229:DM229"/>
    <mergeCell ref="DN229:ED229"/>
    <mergeCell ref="EE229:EY229"/>
    <mergeCell ref="A230:G230"/>
    <mergeCell ref="H230:BD230"/>
    <mergeCell ref="BE230:BN230"/>
    <mergeCell ref="BO230:CE230"/>
    <mergeCell ref="CF230:CV230"/>
    <mergeCell ref="CW230:DM230"/>
    <mergeCell ref="DN230:ED230"/>
    <mergeCell ref="EE230:EY230"/>
    <mergeCell ref="A231:G231"/>
    <mergeCell ref="H231:BD231"/>
    <mergeCell ref="BE231:BN231"/>
    <mergeCell ref="BO231:CE231"/>
    <mergeCell ref="CF231:CV231"/>
    <mergeCell ref="CW231:DM231"/>
    <mergeCell ref="DN231:ED231"/>
    <mergeCell ref="EE231:EY231"/>
    <mergeCell ref="A232:G232"/>
    <mergeCell ref="H232:BD232"/>
    <mergeCell ref="BE232:BN232"/>
    <mergeCell ref="BO232:CE232"/>
    <mergeCell ref="CF232:CV232"/>
    <mergeCell ref="CW232:DM232"/>
    <mergeCell ref="DN232:ED232"/>
    <mergeCell ref="EE232:EY232"/>
    <mergeCell ref="A233:G233"/>
    <mergeCell ref="H233:BD233"/>
    <mergeCell ref="BE233:BN233"/>
    <mergeCell ref="BO233:CE233"/>
    <mergeCell ref="CF233:CV233"/>
    <mergeCell ref="CW233:DM233"/>
    <mergeCell ref="DN233:ED233"/>
    <mergeCell ref="EE233:EY233"/>
    <mergeCell ref="A234:G234"/>
    <mergeCell ref="H234:BD234"/>
    <mergeCell ref="BE234:BN234"/>
    <mergeCell ref="BO234:CE234"/>
    <mergeCell ref="CF234:CV234"/>
    <mergeCell ref="CW234:DM234"/>
    <mergeCell ref="DN234:ED234"/>
    <mergeCell ref="EE234:EY234"/>
    <mergeCell ref="A235:G235"/>
    <mergeCell ref="H235:BD235"/>
    <mergeCell ref="BE235:BN235"/>
    <mergeCell ref="BO235:CE235"/>
    <mergeCell ref="CF235:CV235"/>
    <mergeCell ref="CW235:DM235"/>
    <mergeCell ref="DN235:ED235"/>
    <mergeCell ref="EE235:EY235"/>
    <mergeCell ref="A236:G236"/>
    <mergeCell ref="H236:BD236"/>
    <mergeCell ref="BE236:BN236"/>
    <mergeCell ref="BO236:CE236"/>
    <mergeCell ref="CF236:CV236"/>
    <mergeCell ref="CW236:DM236"/>
    <mergeCell ref="DN236:ED236"/>
    <mergeCell ref="EE236:EY236"/>
    <mergeCell ref="A237:G237"/>
    <mergeCell ref="H237:BD237"/>
    <mergeCell ref="BE237:BN237"/>
    <mergeCell ref="BO237:CE237"/>
    <mergeCell ref="CF237:CV237"/>
    <mergeCell ref="CW237:DM237"/>
    <mergeCell ref="DN237:ED237"/>
    <mergeCell ref="EE237:EY237"/>
    <mergeCell ref="A238:G238"/>
    <mergeCell ref="H238:BD238"/>
    <mergeCell ref="BE238:BN238"/>
    <mergeCell ref="BO238:CE238"/>
    <mergeCell ref="CF238:CV238"/>
    <mergeCell ref="CW238:DM238"/>
    <mergeCell ref="DN238:ED238"/>
    <mergeCell ref="EE238:EY238"/>
    <mergeCell ref="A239:G239"/>
    <mergeCell ref="I239:BD239"/>
    <mergeCell ref="BE239:BN239"/>
    <mergeCell ref="BO239:CE239"/>
    <mergeCell ref="CF239:CV239"/>
    <mergeCell ref="CW239:DM239"/>
    <mergeCell ref="DN239:ED239"/>
    <mergeCell ref="EE239:EY239"/>
    <mergeCell ref="DN240:ED240"/>
    <mergeCell ref="EE240:EY240"/>
    <mergeCell ref="A240:G240"/>
    <mergeCell ref="I240:BD240"/>
    <mergeCell ref="BE240:BN240"/>
    <mergeCell ref="BO240:CE240"/>
    <mergeCell ref="CF240:CV240"/>
    <mergeCell ref="CW240:DM24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7"/>
  <sheetViews>
    <sheetView view="pageBreakPreview" zoomScale="80" zoomScaleSheetLayoutView="80" zoomScalePageLayoutView="0" workbookViewId="0" topLeftCell="A40">
      <selection activeCell="H35" sqref="H35:AZ35"/>
    </sheetView>
  </sheetViews>
  <sheetFormatPr defaultColWidth="0.875" defaultRowHeight="12.75"/>
  <cols>
    <col min="1" max="51" width="0.875" style="14" customWidth="1"/>
    <col min="52" max="52" width="4.875" style="14" customWidth="1"/>
    <col min="53" max="53" width="2.75390625" style="14" customWidth="1"/>
    <col min="54" max="167" width="0.875" style="14" customWidth="1"/>
    <col min="168" max="168" width="10.875" style="14" customWidth="1"/>
    <col min="169" max="16384" width="0.875" style="14" customWidth="1"/>
  </cols>
  <sheetData>
    <row r="1" spans="1:155" s="3" customFormat="1" ht="15.75">
      <c r="A1" s="160" t="s">
        <v>83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</row>
    <row r="2" spans="1:155" s="2" customFormat="1" ht="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</row>
    <row r="3" spans="1:155" ht="12.75" customHeight="1">
      <c r="A3" s="413" t="s">
        <v>68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5"/>
      <c r="AJ3" s="422" t="s">
        <v>69</v>
      </c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3"/>
      <c r="BT3" s="423"/>
      <c r="BU3" s="423"/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3"/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23"/>
      <c r="CU3" s="423"/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3"/>
      <c r="DH3" s="423"/>
      <c r="DI3" s="423"/>
      <c r="DJ3" s="423"/>
      <c r="DK3" s="423"/>
      <c r="DL3" s="423"/>
      <c r="DM3" s="423"/>
      <c r="DN3" s="423"/>
      <c r="DO3" s="423"/>
      <c r="DP3" s="423"/>
      <c r="DQ3" s="423"/>
      <c r="DR3" s="423"/>
      <c r="DS3" s="423"/>
      <c r="DT3" s="423"/>
      <c r="DU3" s="423"/>
      <c r="DV3" s="423"/>
      <c r="DW3" s="423"/>
      <c r="DX3" s="423"/>
      <c r="DY3" s="423"/>
      <c r="DZ3" s="423"/>
      <c r="EA3" s="423"/>
      <c r="EB3" s="423"/>
      <c r="EC3" s="423"/>
      <c r="ED3" s="423"/>
      <c r="EE3" s="423"/>
      <c r="EF3" s="423"/>
      <c r="EG3" s="423"/>
      <c r="EH3" s="423"/>
      <c r="EI3" s="423"/>
      <c r="EJ3" s="423"/>
      <c r="EK3" s="423"/>
      <c r="EL3" s="423"/>
      <c r="EM3" s="423"/>
      <c r="EN3" s="423"/>
      <c r="EO3" s="423"/>
      <c r="EP3" s="423"/>
      <c r="EQ3" s="423"/>
      <c r="ER3" s="423"/>
      <c r="ES3" s="423"/>
      <c r="ET3" s="423"/>
      <c r="EU3" s="423"/>
      <c r="EV3" s="423"/>
      <c r="EW3" s="423"/>
      <c r="EX3" s="423"/>
      <c r="EY3" s="424"/>
    </row>
    <row r="4" spans="1:155" ht="12.75" customHeight="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8"/>
      <c r="AJ4" s="43"/>
      <c r="AK4" s="44" t="s">
        <v>70</v>
      </c>
      <c r="AL4" s="4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6" t="s">
        <v>71</v>
      </c>
      <c r="AY4" s="426"/>
      <c r="AZ4" s="426"/>
      <c r="BA4" s="426"/>
      <c r="BB4" s="427"/>
      <c r="BC4" s="427"/>
      <c r="BD4" s="427"/>
      <c r="BE4" s="45" t="s">
        <v>3</v>
      </c>
      <c r="BF4" s="45"/>
      <c r="BG4" s="46"/>
      <c r="BH4" s="43"/>
      <c r="BI4" s="44" t="s">
        <v>70</v>
      </c>
      <c r="BJ4" s="45"/>
      <c r="BK4" s="425"/>
      <c r="BL4" s="425"/>
      <c r="BM4" s="425"/>
      <c r="BN4" s="425"/>
      <c r="BO4" s="425"/>
      <c r="BP4" s="425"/>
      <c r="BQ4" s="425"/>
      <c r="BR4" s="425"/>
      <c r="BS4" s="425"/>
      <c r="BT4" s="425"/>
      <c r="BU4" s="425"/>
      <c r="BV4" s="426" t="s">
        <v>71</v>
      </c>
      <c r="BW4" s="426"/>
      <c r="BX4" s="426"/>
      <c r="BY4" s="426"/>
      <c r="BZ4" s="427"/>
      <c r="CA4" s="427"/>
      <c r="CB4" s="427"/>
      <c r="CC4" s="45" t="s">
        <v>3</v>
      </c>
      <c r="CD4" s="45"/>
      <c r="CE4" s="46"/>
      <c r="CF4" s="43"/>
      <c r="CG4" s="44" t="s">
        <v>70</v>
      </c>
      <c r="CH4" s="45"/>
      <c r="CI4" s="425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6" t="s">
        <v>71</v>
      </c>
      <c r="CU4" s="426"/>
      <c r="CV4" s="426"/>
      <c r="CW4" s="426"/>
      <c r="CX4" s="427"/>
      <c r="CY4" s="427"/>
      <c r="CZ4" s="427"/>
      <c r="DA4" s="45" t="s">
        <v>3</v>
      </c>
      <c r="DB4" s="45"/>
      <c r="DC4" s="46"/>
      <c r="DD4" s="43"/>
      <c r="DE4" s="44" t="s">
        <v>70</v>
      </c>
      <c r="DF4" s="45"/>
      <c r="DG4" s="425"/>
      <c r="DH4" s="425"/>
      <c r="DI4" s="425"/>
      <c r="DJ4" s="425"/>
      <c r="DK4" s="425"/>
      <c r="DL4" s="425"/>
      <c r="DM4" s="425"/>
      <c r="DN4" s="425"/>
      <c r="DO4" s="425"/>
      <c r="DP4" s="425"/>
      <c r="DQ4" s="425"/>
      <c r="DR4" s="426" t="s">
        <v>71</v>
      </c>
      <c r="DS4" s="426"/>
      <c r="DT4" s="426"/>
      <c r="DU4" s="426"/>
      <c r="DV4" s="427"/>
      <c r="DW4" s="427"/>
      <c r="DX4" s="427"/>
      <c r="DY4" s="45" t="s">
        <v>3</v>
      </c>
      <c r="DZ4" s="45"/>
      <c r="EA4" s="46"/>
      <c r="EB4" s="43"/>
      <c r="EC4" s="44" t="s">
        <v>70</v>
      </c>
      <c r="ED4" s="45"/>
      <c r="EE4" s="425"/>
      <c r="EF4" s="425"/>
      <c r="EG4" s="425"/>
      <c r="EH4" s="425"/>
      <c r="EI4" s="425"/>
      <c r="EJ4" s="425"/>
      <c r="EK4" s="425"/>
      <c r="EL4" s="425"/>
      <c r="EM4" s="425"/>
      <c r="EN4" s="425"/>
      <c r="EO4" s="425"/>
      <c r="EP4" s="426" t="s">
        <v>71</v>
      </c>
      <c r="EQ4" s="426"/>
      <c r="ER4" s="426"/>
      <c r="ES4" s="426"/>
      <c r="ET4" s="427"/>
      <c r="EU4" s="427"/>
      <c r="EV4" s="427"/>
      <c r="EW4" s="45" t="s">
        <v>3</v>
      </c>
      <c r="EX4" s="45"/>
      <c r="EY4" s="46"/>
    </row>
    <row r="5" spans="1:155" ht="3" customHeight="1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1"/>
      <c r="AJ5" s="47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9"/>
      <c r="BH5" s="47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9"/>
      <c r="CF5" s="47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9"/>
      <c r="DD5" s="47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9"/>
      <c r="EB5" s="47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9"/>
    </row>
    <row r="6" spans="1:155" ht="12.75" customHeight="1">
      <c r="A6" s="168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68">
        <v>2</v>
      </c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70"/>
      <c r="BH6" s="168">
        <v>3</v>
      </c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70"/>
      <c r="CF6" s="168">
        <v>4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70"/>
      <c r="DD6" s="168">
        <v>5</v>
      </c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70"/>
      <c r="EB6" s="168">
        <v>6</v>
      </c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70"/>
    </row>
    <row r="7" spans="1:155" ht="12.75" customHeight="1">
      <c r="A7" s="431" t="s">
        <v>108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3"/>
      <c r="AJ7" s="428" t="s">
        <v>108</v>
      </c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30"/>
      <c r="BH7" s="428" t="s">
        <v>108</v>
      </c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30"/>
      <c r="CF7" s="428" t="s">
        <v>108</v>
      </c>
      <c r="CG7" s="429"/>
      <c r="CH7" s="429"/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29"/>
      <c r="CX7" s="429"/>
      <c r="CY7" s="429"/>
      <c r="CZ7" s="429"/>
      <c r="DA7" s="429"/>
      <c r="DB7" s="429"/>
      <c r="DC7" s="430"/>
      <c r="DD7" s="428" t="s">
        <v>108</v>
      </c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30"/>
      <c r="EB7" s="428" t="s">
        <v>108</v>
      </c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  <c r="EU7" s="429"/>
      <c r="EV7" s="429"/>
      <c r="EW7" s="429"/>
      <c r="EX7" s="429"/>
      <c r="EY7" s="430"/>
    </row>
    <row r="8" spans="1:155" s="2" customFormat="1" ht="9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</row>
    <row r="9" spans="1:155" s="3" customFormat="1" ht="15.75">
      <c r="A9" s="160" t="s">
        <v>84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</row>
    <row r="10" spans="1:155" s="3" customFormat="1" ht="15.75">
      <c r="A10" s="160" t="s">
        <v>72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</row>
    <row r="11" spans="1:155" s="3" customFormat="1" ht="9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</row>
    <row r="12" spans="1:155" ht="41.25" customHeight="1">
      <c r="A12" s="165" t="s">
        <v>73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7"/>
      <c r="CH12" s="165" t="s">
        <v>74</v>
      </c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7"/>
    </row>
    <row r="13" spans="1:155" ht="12.75" customHeight="1">
      <c r="A13" s="165" t="s">
        <v>75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7"/>
      <c r="AD13" s="165" t="s">
        <v>76</v>
      </c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65" t="s">
        <v>77</v>
      </c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7"/>
      <c r="CH13" s="165" t="s">
        <v>78</v>
      </c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7"/>
      <c r="DQ13" s="165" t="s">
        <v>79</v>
      </c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7"/>
    </row>
    <row r="14" spans="1:155" ht="12.75" customHeight="1">
      <c r="A14" s="168">
        <v>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70"/>
      <c r="AD14" s="168">
        <v>2</v>
      </c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70"/>
      <c r="BF14" s="168">
        <v>3</v>
      </c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70"/>
      <c r="CH14" s="168">
        <v>4</v>
      </c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70"/>
      <c r="DQ14" s="168">
        <v>5</v>
      </c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70"/>
    </row>
    <row r="15" spans="1:155" ht="15" customHeight="1">
      <c r="A15" s="116">
        <v>244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434" t="s">
        <v>108</v>
      </c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6"/>
      <c r="BF15" s="434" t="s">
        <v>108</v>
      </c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6"/>
      <c r="CH15" s="434" t="s">
        <v>108</v>
      </c>
      <c r="CI15" s="435"/>
      <c r="CJ15" s="435"/>
      <c r="CK15" s="435"/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5"/>
      <c r="DG15" s="435"/>
      <c r="DH15" s="435"/>
      <c r="DI15" s="435"/>
      <c r="DJ15" s="435"/>
      <c r="DK15" s="435"/>
      <c r="DL15" s="435"/>
      <c r="DM15" s="435"/>
      <c r="DN15" s="435"/>
      <c r="DO15" s="435"/>
      <c r="DP15" s="436"/>
      <c r="DQ15" s="434" t="s">
        <v>108</v>
      </c>
      <c r="DR15" s="435"/>
      <c r="DS15" s="435"/>
      <c r="DT15" s="435"/>
      <c r="DU15" s="435"/>
      <c r="DV15" s="435"/>
      <c r="DW15" s="435"/>
      <c r="DX15" s="435"/>
      <c r="DY15" s="435"/>
      <c r="DZ15" s="435"/>
      <c r="EA15" s="435"/>
      <c r="EB15" s="435"/>
      <c r="EC15" s="435"/>
      <c r="ED15" s="435"/>
      <c r="EE15" s="435"/>
      <c r="EF15" s="435"/>
      <c r="EG15" s="435"/>
      <c r="EH15" s="435"/>
      <c r="EI15" s="435"/>
      <c r="EJ15" s="435"/>
      <c r="EK15" s="435"/>
      <c r="EL15" s="435"/>
      <c r="EM15" s="435"/>
      <c r="EN15" s="435"/>
      <c r="EO15" s="435"/>
      <c r="EP15" s="435"/>
      <c r="EQ15" s="435"/>
      <c r="ER15" s="435"/>
      <c r="ES15" s="435"/>
      <c r="ET15" s="435"/>
      <c r="EU15" s="435"/>
      <c r="EV15" s="435"/>
      <c r="EW15" s="435"/>
      <c r="EX15" s="435"/>
      <c r="EY15" s="436"/>
    </row>
    <row r="16" s="2" customFormat="1" ht="9" customHeight="1"/>
    <row r="17" spans="1:155" s="3" customFormat="1" ht="15" customHeight="1">
      <c r="A17" s="128" t="s">
        <v>85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="2" customFormat="1" ht="9" customHeight="1"/>
    <row r="19" spans="1:155" ht="14.25" customHeight="1">
      <c r="A19" s="148" t="s">
        <v>80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50"/>
      <c r="BA19" s="148" t="s">
        <v>81</v>
      </c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50"/>
      <c r="DB19" s="148" t="s">
        <v>82</v>
      </c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50"/>
    </row>
    <row r="20" spans="1:155" ht="12.75" customHeight="1">
      <c r="A20" s="151">
        <v>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3"/>
      <c r="BA20" s="151">
        <v>2</v>
      </c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3"/>
      <c r="DB20" s="151">
        <v>3</v>
      </c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3"/>
    </row>
    <row r="21" spans="1:155" ht="12.7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437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9"/>
      <c r="DB21" s="437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9"/>
    </row>
    <row r="23" spans="1:155" ht="15.75">
      <c r="A23" s="160" t="s">
        <v>110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</row>
    <row r="24" spans="1:155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50" t="s">
        <v>58</v>
      </c>
    </row>
    <row r="25" spans="1:155" ht="34.5" customHeight="1">
      <c r="A25" s="165" t="s">
        <v>120</v>
      </c>
      <c r="B25" s="166"/>
      <c r="C25" s="166"/>
      <c r="D25" s="166"/>
      <c r="E25" s="166"/>
      <c r="F25" s="166"/>
      <c r="G25" s="167"/>
      <c r="H25" s="165" t="s">
        <v>50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7"/>
      <c r="BA25" s="165" t="s">
        <v>59</v>
      </c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7"/>
      <c r="CE25" s="165" t="s">
        <v>90</v>
      </c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7"/>
      <c r="DI25" s="165" t="s">
        <v>60</v>
      </c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7"/>
      <c r="EA25" s="165" t="s">
        <v>51</v>
      </c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7"/>
    </row>
    <row r="26" spans="1:155" ht="15.75">
      <c r="A26" s="410">
        <v>1</v>
      </c>
      <c r="B26" s="411"/>
      <c r="C26" s="411"/>
      <c r="D26" s="411"/>
      <c r="E26" s="411"/>
      <c r="F26" s="411"/>
      <c r="G26" s="412"/>
      <c r="H26" s="410">
        <v>2</v>
      </c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2"/>
      <c r="BA26" s="410">
        <v>3</v>
      </c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2"/>
      <c r="CE26" s="410">
        <v>4</v>
      </c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2"/>
      <c r="DI26" s="410">
        <v>5</v>
      </c>
      <c r="DJ26" s="411"/>
      <c r="DK26" s="411"/>
      <c r="DL26" s="411"/>
      <c r="DM26" s="411"/>
      <c r="DN26" s="411"/>
      <c r="DO26" s="411"/>
      <c r="DP26" s="411"/>
      <c r="DQ26" s="411"/>
      <c r="DR26" s="411"/>
      <c r="DS26" s="411"/>
      <c r="DT26" s="411"/>
      <c r="DU26" s="411"/>
      <c r="DV26" s="411"/>
      <c r="DW26" s="411"/>
      <c r="DX26" s="411"/>
      <c r="DY26" s="411"/>
      <c r="DZ26" s="412"/>
      <c r="EA26" s="410">
        <v>6</v>
      </c>
      <c r="EB26" s="411"/>
      <c r="EC26" s="411"/>
      <c r="ED26" s="411"/>
      <c r="EE26" s="411"/>
      <c r="EF26" s="411"/>
      <c r="EG26" s="411"/>
      <c r="EH26" s="411"/>
      <c r="EI26" s="411"/>
      <c r="EJ26" s="411"/>
      <c r="EK26" s="411"/>
      <c r="EL26" s="411"/>
      <c r="EM26" s="411"/>
      <c r="EN26" s="411"/>
      <c r="EO26" s="411"/>
      <c r="EP26" s="411"/>
      <c r="EQ26" s="411"/>
      <c r="ER26" s="411"/>
      <c r="ES26" s="411"/>
      <c r="ET26" s="411"/>
      <c r="EU26" s="411"/>
      <c r="EV26" s="411"/>
      <c r="EW26" s="411"/>
      <c r="EX26" s="411"/>
      <c r="EY26" s="412"/>
    </row>
    <row r="27" spans="1:155" ht="12.75">
      <c r="A27" s="138" t="s">
        <v>52</v>
      </c>
      <c r="B27" s="139"/>
      <c r="C27" s="139"/>
      <c r="D27" s="139"/>
      <c r="E27" s="139"/>
      <c r="F27" s="139"/>
      <c r="G27" s="140"/>
      <c r="H27" s="16"/>
      <c r="I27" s="355" t="s">
        <v>61</v>
      </c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6"/>
      <c r="BA27" s="402" t="s">
        <v>62</v>
      </c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3"/>
      <c r="CB27" s="403"/>
      <c r="CC27" s="403"/>
      <c r="CD27" s="404"/>
      <c r="CE27" s="361">
        <v>1486549.36</v>
      </c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3"/>
      <c r="DI27" s="407" t="s">
        <v>62</v>
      </c>
      <c r="DJ27" s="408"/>
      <c r="DK27" s="408"/>
      <c r="DL27" s="408"/>
      <c r="DM27" s="408"/>
      <c r="DN27" s="408"/>
      <c r="DO27" s="408"/>
      <c r="DP27" s="408"/>
      <c r="DQ27" s="408"/>
      <c r="DR27" s="408"/>
      <c r="DS27" s="408"/>
      <c r="DT27" s="408"/>
      <c r="DU27" s="408"/>
      <c r="DV27" s="408"/>
      <c r="DW27" s="408"/>
      <c r="DX27" s="408"/>
      <c r="DY27" s="408"/>
      <c r="DZ27" s="409"/>
      <c r="EA27" s="125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7"/>
    </row>
    <row r="28" spans="1:155" ht="12.75">
      <c r="A28" s="138" t="s">
        <v>53</v>
      </c>
      <c r="B28" s="139"/>
      <c r="C28" s="139"/>
      <c r="D28" s="139"/>
      <c r="E28" s="139"/>
      <c r="F28" s="139"/>
      <c r="G28" s="140"/>
      <c r="H28" s="16"/>
      <c r="I28" s="355" t="s">
        <v>63</v>
      </c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6"/>
      <c r="BA28" s="361">
        <f>SUM(BA30:CD35)</f>
        <v>31054709.83</v>
      </c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  <c r="BY28" s="405"/>
      <c r="BZ28" s="405"/>
      <c r="CA28" s="405"/>
      <c r="CB28" s="405"/>
      <c r="CC28" s="405"/>
      <c r="CD28" s="406"/>
      <c r="CE28" s="361">
        <f>SUM(CE30:DH35)</f>
        <v>30998482.61</v>
      </c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3"/>
      <c r="DI28" s="407">
        <f>ROUND(CE28/BA28*100,0)</f>
        <v>100</v>
      </c>
      <c r="DJ28" s="408"/>
      <c r="DK28" s="408"/>
      <c r="DL28" s="408"/>
      <c r="DM28" s="408"/>
      <c r="DN28" s="408"/>
      <c r="DO28" s="408"/>
      <c r="DP28" s="408"/>
      <c r="DQ28" s="408"/>
      <c r="DR28" s="408"/>
      <c r="DS28" s="408"/>
      <c r="DT28" s="408"/>
      <c r="DU28" s="408"/>
      <c r="DV28" s="408"/>
      <c r="DW28" s="408"/>
      <c r="DX28" s="408"/>
      <c r="DY28" s="408"/>
      <c r="DZ28" s="409"/>
      <c r="EA28" s="125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7"/>
    </row>
    <row r="29" spans="1:155" ht="12.75">
      <c r="A29" s="15"/>
      <c r="B29" s="347" t="s">
        <v>55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8"/>
      <c r="BA29" s="402"/>
      <c r="BB29" s="403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03"/>
      <c r="BX29" s="403"/>
      <c r="BY29" s="403"/>
      <c r="BZ29" s="403"/>
      <c r="CA29" s="403"/>
      <c r="CB29" s="403"/>
      <c r="CC29" s="403"/>
      <c r="CD29" s="404"/>
      <c r="CE29" s="402"/>
      <c r="CF29" s="403"/>
      <c r="CG29" s="403"/>
      <c r="CH29" s="403"/>
      <c r="CI29" s="403"/>
      <c r="CJ29" s="403"/>
      <c r="CK29" s="403"/>
      <c r="CL29" s="403"/>
      <c r="CM29" s="40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03"/>
      <c r="CY29" s="403"/>
      <c r="CZ29" s="403"/>
      <c r="DA29" s="403"/>
      <c r="DB29" s="403"/>
      <c r="DC29" s="403"/>
      <c r="DD29" s="403"/>
      <c r="DE29" s="403"/>
      <c r="DF29" s="403"/>
      <c r="DG29" s="403"/>
      <c r="DH29" s="404"/>
      <c r="DI29" s="344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45"/>
      <c r="DZ29" s="346"/>
      <c r="EA29" s="125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7"/>
    </row>
    <row r="30" spans="1:155" ht="27.75" customHeight="1">
      <c r="A30" s="349"/>
      <c r="B30" s="350"/>
      <c r="C30" s="350"/>
      <c r="D30" s="350"/>
      <c r="E30" s="350"/>
      <c r="F30" s="350"/>
      <c r="G30" s="351"/>
      <c r="H30" s="332" t="s">
        <v>121</v>
      </c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4"/>
      <c r="BA30" s="335">
        <f>3807557.7+22169194.13</f>
        <v>25976751.83</v>
      </c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7"/>
      <c r="CE30" s="335">
        <f>22169194.13+3807557.7</f>
        <v>25976751.83</v>
      </c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7"/>
      <c r="DI30" s="338">
        <f aca="true" t="shared" si="0" ref="DI30:DI48">ROUND(CE30/BA30*100,0)</f>
        <v>100</v>
      </c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40"/>
      <c r="EA30" s="380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5"/>
      <c r="EN30" s="395"/>
      <c r="EO30" s="395"/>
      <c r="EP30" s="395"/>
      <c r="EQ30" s="395"/>
      <c r="ER30" s="395"/>
      <c r="ES30" s="395"/>
      <c r="ET30" s="395"/>
      <c r="EU30" s="395"/>
      <c r="EV30" s="395"/>
      <c r="EW30" s="395"/>
      <c r="EX30" s="395"/>
      <c r="EY30" s="396"/>
    </row>
    <row r="31" spans="1:155" ht="29.25" customHeight="1">
      <c r="A31" s="349"/>
      <c r="B31" s="350"/>
      <c r="C31" s="350"/>
      <c r="D31" s="350"/>
      <c r="E31" s="350"/>
      <c r="F31" s="350"/>
      <c r="G31" s="351"/>
      <c r="H31" s="399" t="s">
        <v>154</v>
      </c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1"/>
      <c r="BA31" s="335">
        <v>240000</v>
      </c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7"/>
      <c r="CE31" s="335">
        <v>218495.1</v>
      </c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7"/>
      <c r="DI31" s="338">
        <f t="shared" si="0"/>
        <v>91</v>
      </c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40"/>
      <c r="EA31" s="380"/>
      <c r="EB31" s="395"/>
      <c r="EC31" s="395"/>
      <c r="ED31" s="395"/>
      <c r="EE31" s="395"/>
      <c r="EF31" s="395"/>
      <c r="EG31" s="395"/>
      <c r="EH31" s="395"/>
      <c r="EI31" s="395"/>
      <c r="EJ31" s="395"/>
      <c r="EK31" s="395"/>
      <c r="EL31" s="395"/>
      <c r="EM31" s="395"/>
      <c r="EN31" s="395"/>
      <c r="EO31" s="395"/>
      <c r="EP31" s="395"/>
      <c r="EQ31" s="395"/>
      <c r="ER31" s="395"/>
      <c r="ES31" s="395"/>
      <c r="ET31" s="395"/>
      <c r="EU31" s="395"/>
      <c r="EV31" s="395"/>
      <c r="EW31" s="395"/>
      <c r="EX31" s="395"/>
      <c r="EY31" s="396"/>
    </row>
    <row r="32" spans="1:155" ht="30" customHeight="1">
      <c r="A32" s="349"/>
      <c r="B32" s="350"/>
      <c r="C32" s="350"/>
      <c r="D32" s="350"/>
      <c r="E32" s="350"/>
      <c r="F32" s="350"/>
      <c r="G32" s="351"/>
      <c r="H32" s="332" t="s">
        <v>155</v>
      </c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4"/>
      <c r="BA32" s="335">
        <v>3960000</v>
      </c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7"/>
      <c r="CE32" s="335">
        <v>3925277.68</v>
      </c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7"/>
      <c r="DI32" s="338">
        <f>ROUND(CE32/BA32*100,0)</f>
        <v>99</v>
      </c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40"/>
      <c r="EA32" s="341"/>
      <c r="EB32" s="342"/>
      <c r="EC32" s="342"/>
      <c r="ED32" s="342"/>
      <c r="EE32" s="342"/>
      <c r="EF32" s="342"/>
      <c r="EG32" s="342"/>
      <c r="EH32" s="342"/>
      <c r="EI32" s="342"/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42"/>
      <c r="EX32" s="342"/>
      <c r="EY32" s="343"/>
    </row>
    <row r="33" spans="1:155" ht="27.75" customHeight="1">
      <c r="A33" s="349"/>
      <c r="B33" s="350"/>
      <c r="C33" s="350"/>
      <c r="D33" s="350"/>
      <c r="E33" s="350"/>
      <c r="F33" s="350"/>
      <c r="G33" s="351"/>
      <c r="H33" s="332" t="s">
        <v>156</v>
      </c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4"/>
      <c r="BA33" s="335">
        <v>183458</v>
      </c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7"/>
      <c r="CE33" s="335">
        <v>183458</v>
      </c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7"/>
      <c r="DI33" s="338">
        <f t="shared" si="0"/>
        <v>100</v>
      </c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40"/>
      <c r="EA33" s="380"/>
      <c r="EB33" s="395"/>
      <c r="EC33" s="395"/>
      <c r="ED33" s="395"/>
      <c r="EE33" s="395"/>
      <c r="EF33" s="395"/>
      <c r="EG33" s="395"/>
      <c r="EH33" s="395"/>
      <c r="EI33" s="395"/>
      <c r="EJ33" s="395"/>
      <c r="EK33" s="395"/>
      <c r="EL33" s="395"/>
      <c r="EM33" s="395"/>
      <c r="EN33" s="395"/>
      <c r="EO33" s="395"/>
      <c r="EP33" s="395"/>
      <c r="EQ33" s="395"/>
      <c r="ER33" s="395"/>
      <c r="ES33" s="395"/>
      <c r="ET33" s="395"/>
      <c r="EU33" s="395"/>
      <c r="EV33" s="395"/>
      <c r="EW33" s="395"/>
      <c r="EX33" s="395"/>
      <c r="EY33" s="396"/>
    </row>
    <row r="34" spans="1:155" ht="27.75" customHeight="1">
      <c r="A34" s="349"/>
      <c r="B34" s="350"/>
      <c r="C34" s="350"/>
      <c r="D34" s="350"/>
      <c r="E34" s="350"/>
      <c r="F34" s="350"/>
      <c r="G34" s="351"/>
      <c r="H34" s="332" t="s">
        <v>157</v>
      </c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4"/>
      <c r="BA34" s="335">
        <v>2500</v>
      </c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7"/>
      <c r="CE34" s="335">
        <v>2500</v>
      </c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7"/>
      <c r="DI34" s="338">
        <f>ROUND(CE34/BA34*100,0)</f>
        <v>100</v>
      </c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40"/>
      <c r="EA34" s="341"/>
      <c r="EB34" s="342"/>
      <c r="EC34" s="342"/>
      <c r="ED34" s="342"/>
      <c r="EE34" s="342"/>
      <c r="EF34" s="342"/>
      <c r="EG34" s="342"/>
      <c r="EH34" s="342"/>
      <c r="EI34" s="342"/>
      <c r="EJ34" s="342"/>
      <c r="EK34" s="342"/>
      <c r="EL34" s="342"/>
      <c r="EM34" s="342"/>
      <c r="EN34" s="342"/>
      <c r="EO34" s="342"/>
      <c r="EP34" s="342"/>
      <c r="EQ34" s="342"/>
      <c r="ER34" s="342"/>
      <c r="ES34" s="342"/>
      <c r="ET34" s="342"/>
      <c r="EU34" s="342"/>
      <c r="EV34" s="342"/>
      <c r="EW34" s="342"/>
      <c r="EX34" s="342"/>
      <c r="EY34" s="343"/>
    </row>
    <row r="35" spans="1:155" ht="113.25" customHeight="1">
      <c r="A35" s="349"/>
      <c r="B35" s="350"/>
      <c r="C35" s="350"/>
      <c r="D35" s="350"/>
      <c r="E35" s="350"/>
      <c r="F35" s="350"/>
      <c r="G35" s="351"/>
      <c r="H35" s="352" t="s">
        <v>158</v>
      </c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4"/>
      <c r="BA35" s="335">
        <v>692000</v>
      </c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7"/>
      <c r="CE35" s="335">
        <v>692000</v>
      </c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7"/>
      <c r="DI35" s="338">
        <f>ROUND(CE35/BA35*100,0)</f>
        <v>100</v>
      </c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40"/>
      <c r="EA35" s="380"/>
      <c r="EB35" s="395"/>
      <c r="EC35" s="395"/>
      <c r="ED35" s="395"/>
      <c r="EE35" s="395"/>
      <c r="EF35" s="395"/>
      <c r="EG35" s="395"/>
      <c r="EH35" s="395"/>
      <c r="EI35" s="395"/>
      <c r="EJ35" s="395"/>
      <c r="EK35" s="395"/>
      <c r="EL35" s="395"/>
      <c r="EM35" s="395"/>
      <c r="EN35" s="395"/>
      <c r="EO35" s="395"/>
      <c r="EP35" s="395"/>
      <c r="EQ35" s="395"/>
      <c r="ER35" s="395"/>
      <c r="ES35" s="395"/>
      <c r="ET35" s="395"/>
      <c r="EU35" s="395"/>
      <c r="EV35" s="395"/>
      <c r="EW35" s="395"/>
      <c r="EX35" s="395"/>
      <c r="EY35" s="396"/>
    </row>
    <row r="36" spans="1:168" ht="12.75">
      <c r="A36" s="349" t="s">
        <v>54</v>
      </c>
      <c r="B36" s="350"/>
      <c r="C36" s="350"/>
      <c r="D36" s="350"/>
      <c r="E36" s="350"/>
      <c r="F36" s="350"/>
      <c r="G36" s="351"/>
      <c r="H36" s="52"/>
      <c r="I36" s="397" t="s">
        <v>64</v>
      </c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8"/>
      <c r="BA36" s="389">
        <f>SUM(BA38:CD48)</f>
        <v>32541259.189999998</v>
      </c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390"/>
      <c r="BW36" s="390"/>
      <c r="BX36" s="390"/>
      <c r="BY36" s="390"/>
      <c r="BZ36" s="390"/>
      <c r="CA36" s="390"/>
      <c r="CB36" s="390"/>
      <c r="CC36" s="390"/>
      <c r="CD36" s="391"/>
      <c r="CE36" s="389">
        <f>SUM(CE38:DH48)</f>
        <v>31797688.299999997</v>
      </c>
      <c r="CF36" s="390"/>
      <c r="CG36" s="390"/>
      <c r="CH36" s="390"/>
      <c r="CI36" s="390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1"/>
      <c r="DI36" s="392">
        <f t="shared" si="0"/>
        <v>98</v>
      </c>
      <c r="DJ36" s="393"/>
      <c r="DK36" s="393"/>
      <c r="DL36" s="393"/>
      <c r="DM36" s="393"/>
      <c r="DN36" s="393"/>
      <c r="DO36" s="393"/>
      <c r="DP36" s="393"/>
      <c r="DQ36" s="393"/>
      <c r="DR36" s="393"/>
      <c r="DS36" s="393"/>
      <c r="DT36" s="393"/>
      <c r="DU36" s="393"/>
      <c r="DV36" s="393"/>
      <c r="DW36" s="393"/>
      <c r="DX36" s="393"/>
      <c r="DY36" s="393"/>
      <c r="DZ36" s="394"/>
      <c r="EA36" s="386"/>
      <c r="EB36" s="387"/>
      <c r="EC36" s="387"/>
      <c r="ED36" s="387"/>
      <c r="EE36" s="387"/>
      <c r="EF36" s="387"/>
      <c r="EG36" s="387"/>
      <c r="EH36" s="387"/>
      <c r="EI36" s="387"/>
      <c r="EJ36" s="387"/>
      <c r="EK36" s="387"/>
      <c r="EL36" s="387"/>
      <c r="EM36" s="387"/>
      <c r="EN36" s="387"/>
      <c r="EO36" s="387"/>
      <c r="EP36" s="387"/>
      <c r="EQ36" s="387"/>
      <c r="ER36" s="387"/>
      <c r="ES36" s="387"/>
      <c r="ET36" s="387"/>
      <c r="EU36" s="387"/>
      <c r="EV36" s="387"/>
      <c r="EW36" s="387"/>
      <c r="EX36" s="387"/>
      <c r="EY36" s="388"/>
      <c r="FL36" s="35"/>
    </row>
    <row r="37" spans="1:155" ht="12.75">
      <c r="A37" s="373" t="s">
        <v>55</v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5"/>
      <c r="BA37" s="389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1"/>
      <c r="CE37" s="389"/>
      <c r="CF37" s="390"/>
      <c r="CG37" s="390"/>
      <c r="CH37" s="390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1"/>
      <c r="DI37" s="392"/>
      <c r="DJ37" s="393"/>
      <c r="DK37" s="393"/>
      <c r="DL37" s="393"/>
      <c r="DM37" s="393"/>
      <c r="DN37" s="393"/>
      <c r="DO37" s="393"/>
      <c r="DP37" s="393"/>
      <c r="DQ37" s="393"/>
      <c r="DR37" s="393"/>
      <c r="DS37" s="393"/>
      <c r="DT37" s="393"/>
      <c r="DU37" s="393"/>
      <c r="DV37" s="393"/>
      <c r="DW37" s="393"/>
      <c r="DX37" s="393"/>
      <c r="DY37" s="393"/>
      <c r="DZ37" s="394"/>
      <c r="EA37" s="386"/>
      <c r="EB37" s="387"/>
      <c r="EC37" s="387"/>
      <c r="ED37" s="387"/>
      <c r="EE37" s="387"/>
      <c r="EF37" s="387"/>
      <c r="EG37" s="387"/>
      <c r="EH37" s="387"/>
      <c r="EI37" s="387"/>
      <c r="EJ37" s="387"/>
      <c r="EK37" s="387"/>
      <c r="EL37" s="387"/>
      <c r="EM37" s="387"/>
      <c r="EN37" s="387"/>
      <c r="EO37" s="387"/>
      <c r="EP37" s="387"/>
      <c r="EQ37" s="387"/>
      <c r="ER37" s="387"/>
      <c r="ES37" s="387"/>
      <c r="ET37" s="387"/>
      <c r="EU37" s="387"/>
      <c r="EV37" s="387"/>
      <c r="EW37" s="387"/>
      <c r="EX37" s="387"/>
      <c r="EY37" s="388"/>
    </row>
    <row r="38" spans="1:155" ht="12.75">
      <c r="A38" s="349" t="s">
        <v>122</v>
      </c>
      <c r="B38" s="350"/>
      <c r="C38" s="350"/>
      <c r="D38" s="350"/>
      <c r="E38" s="350"/>
      <c r="F38" s="350"/>
      <c r="G38" s="351"/>
      <c r="H38" s="373" t="s">
        <v>123</v>
      </c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5"/>
      <c r="BA38" s="335">
        <v>16807876.43</v>
      </c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7"/>
      <c r="CE38" s="335">
        <v>16807876.43</v>
      </c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7"/>
      <c r="DI38" s="338">
        <f t="shared" si="0"/>
        <v>100</v>
      </c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40"/>
      <c r="EA38" s="386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8"/>
    </row>
    <row r="39" spans="1:155" ht="12.75">
      <c r="A39" s="349" t="s">
        <v>124</v>
      </c>
      <c r="B39" s="350"/>
      <c r="C39" s="350"/>
      <c r="D39" s="350"/>
      <c r="E39" s="350"/>
      <c r="F39" s="350"/>
      <c r="G39" s="351"/>
      <c r="H39" s="373" t="s">
        <v>125</v>
      </c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5"/>
      <c r="BA39" s="335">
        <v>274099.7</v>
      </c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7"/>
      <c r="CE39" s="335">
        <v>274099.7</v>
      </c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7"/>
      <c r="DI39" s="338">
        <f t="shared" si="0"/>
        <v>100</v>
      </c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339"/>
      <c r="DY39" s="339"/>
      <c r="DZ39" s="340"/>
      <c r="EA39" s="386"/>
      <c r="EB39" s="387"/>
      <c r="EC39" s="387"/>
      <c r="ED39" s="387"/>
      <c r="EE39" s="387"/>
      <c r="EF39" s="387"/>
      <c r="EG39" s="387"/>
      <c r="EH39" s="387"/>
      <c r="EI39" s="387"/>
      <c r="EJ39" s="387"/>
      <c r="EK39" s="387"/>
      <c r="EL39" s="387"/>
      <c r="EM39" s="387"/>
      <c r="EN39" s="387"/>
      <c r="EO39" s="387"/>
      <c r="EP39" s="387"/>
      <c r="EQ39" s="387"/>
      <c r="ER39" s="387"/>
      <c r="ES39" s="387"/>
      <c r="ET39" s="387"/>
      <c r="EU39" s="387"/>
      <c r="EV39" s="387"/>
      <c r="EW39" s="387"/>
      <c r="EX39" s="387"/>
      <c r="EY39" s="388"/>
    </row>
    <row r="40" spans="1:155" ht="19.5" customHeight="1">
      <c r="A40" s="349" t="s">
        <v>126</v>
      </c>
      <c r="B40" s="350"/>
      <c r="C40" s="350"/>
      <c r="D40" s="350"/>
      <c r="E40" s="350"/>
      <c r="F40" s="350"/>
      <c r="G40" s="351"/>
      <c r="H40" s="373" t="s">
        <v>127</v>
      </c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5"/>
      <c r="BA40" s="335">
        <v>5216667.7</v>
      </c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7"/>
      <c r="CE40" s="335">
        <v>5216667.7</v>
      </c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7"/>
      <c r="DI40" s="338">
        <f t="shared" si="0"/>
        <v>100</v>
      </c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40"/>
      <c r="EA40" s="386"/>
      <c r="EB40" s="387"/>
      <c r="EC40" s="387"/>
      <c r="ED40" s="387"/>
      <c r="EE40" s="387"/>
      <c r="EF40" s="387"/>
      <c r="EG40" s="387"/>
      <c r="EH40" s="387"/>
      <c r="EI40" s="387"/>
      <c r="EJ40" s="387"/>
      <c r="EK40" s="387"/>
      <c r="EL40" s="387"/>
      <c r="EM40" s="387"/>
      <c r="EN40" s="387"/>
      <c r="EO40" s="387"/>
      <c r="EP40" s="387"/>
      <c r="EQ40" s="387"/>
      <c r="ER40" s="387"/>
      <c r="ES40" s="387"/>
      <c r="ET40" s="387"/>
      <c r="EU40" s="387"/>
      <c r="EV40" s="387"/>
      <c r="EW40" s="387"/>
      <c r="EX40" s="387"/>
      <c r="EY40" s="388"/>
    </row>
    <row r="41" spans="1:155" ht="19.5" customHeight="1">
      <c r="A41" s="349" t="s">
        <v>128</v>
      </c>
      <c r="B41" s="350"/>
      <c r="C41" s="350"/>
      <c r="D41" s="350"/>
      <c r="E41" s="350"/>
      <c r="F41" s="350"/>
      <c r="G41" s="351"/>
      <c r="H41" s="373" t="s">
        <v>129</v>
      </c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5"/>
      <c r="BA41" s="335">
        <v>50917.54</v>
      </c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7"/>
      <c r="CE41" s="335">
        <v>50917.54</v>
      </c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7"/>
      <c r="DI41" s="292">
        <f t="shared" si="0"/>
        <v>100</v>
      </c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4"/>
      <c r="EA41" s="383"/>
      <c r="EB41" s="384"/>
      <c r="EC41" s="384"/>
      <c r="ED41" s="384"/>
      <c r="EE41" s="384"/>
      <c r="EF41" s="384"/>
      <c r="EG41" s="384"/>
      <c r="EH41" s="384"/>
      <c r="EI41" s="384"/>
      <c r="EJ41" s="384"/>
      <c r="EK41" s="384"/>
      <c r="EL41" s="384"/>
      <c r="EM41" s="384"/>
      <c r="EN41" s="384"/>
      <c r="EO41" s="384"/>
      <c r="EP41" s="384"/>
      <c r="EQ41" s="384"/>
      <c r="ER41" s="384"/>
      <c r="ES41" s="384"/>
      <c r="ET41" s="384"/>
      <c r="EU41" s="384"/>
      <c r="EV41" s="384"/>
      <c r="EW41" s="384"/>
      <c r="EX41" s="384"/>
      <c r="EY41" s="385"/>
    </row>
    <row r="42" spans="1:155" ht="15.75" customHeight="1">
      <c r="A42" s="349" t="s">
        <v>165</v>
      </c>
      <c r="B42" s="350"/>
      <c r="C42" s="350"/>
      <c r="D42" s="350"/>
      <c r="E42" s="350"/>
      <c r="F42" s="350"/>
      <c r="G42" s="351"/>
      <c r="H42" s="447" t="s">
        <v>166</v>
      </c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9"/>
      <c r="BA42" s="335">
        <v>7546.6</v>
      </c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7"/>
      <c r="CE42" s="335">
        <v>7546.6</v>
      </c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7"/>
      <c r="DI42" s="338">
        <f>ROUND(CE42/BA42*100,0)</f>
        <v>100</v>
      </c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40"/>
      <c r="EA42" s="53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5"/>
    </row>
    <row r="43" spans="1:155" ht="20.25" customHeight="1">
      <c r="A43" s="349" t="s">
        <v>130</v>
      </c>
      <c r="B43" s="350"/>
      <c r="C43" s="350"/>
      <c r="D43" s="350"/>
      <c r="E43" s="350"/>
      <c r="F43" s="350"/>
      <c r="G43" s="351"/>
      <c r="H43" s="373" t="s">
        <v>131</v>
      </c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5"/>
      <c r="BA43" s="335">
        <v>2329447</v>
      </c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7"/>
      <c r="CE43" s="335">
        <v>2329447</v>
      </c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7"/>
      <c r="DI43" s="338">
        <f t="shared" si="0"/>
        <v>100</v>
      </c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40"/>
      <c r="EA43" s="380"/>
      <c r="EB43" s="381"/>
      <c r="EC43" s="381"/>
      <c r="ED43" s="381"/>
      <c r="EE43" s="381"/>
      <c r="EF43" s="381"/>
      <c r="EG43" s="381"/>
      <c r="EH43" s="381"/>
      <c r="EI43" s="381"/>
      <c r="EJ43" s="381"/>
      <c r="EK43" s="381"/>
      <c r="EL43" s="381"/>
      <c r="EM43" s="381"/>
      <c r="EN43" s="381"/>
      <c r="EO43" s="381"/>
      <c r="EP43" s="381"/>
      <c r="EQ43" s="381"/>
      <c r="ER43" s="381"/>
      <c r="ES43" s="381"/>
      <c r="ET43" s="381"/>
      <c r="EU43" s="381"/>
      <c r="EV43" s="381"/>
      <c r="EW43" s="381"/>
      <c r="EX43" s="381"/>
      <c r="EY43" s="382"/>
    </row>
    <row r="44" spans="1:155" ht="18.75" customHeight="1">
      <c r="A44" s="349" t="s">
        <v>132</v>
      </c>
      <c r="B44" s="350"/>
      <c r="C44" s="350"/>
      <c r="D44" s="350"/>
      <c r="E44" s="350"/>
      <c r="F44" s="350"/>
      <c r="G44" s="351"/>
      <c r="H44" s="373" t="s">
        <v>133</v>
      </c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5"/>
      <c r="BA44" s="335">
        <v>337276.71</v>
      </c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7"/>
      <c r="CE44" s="335">
        <v>337276.71</v>
      </c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7"/>
      <c r="DI44" s="338">
        <f t="shared" si="0"/>
        <v>100</v>
      </c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40"/>
      <c r="EA44" s="376"/>
      <c r="EB44" s="260"/>
      <c r="EC44" s="260"/>
      <c r="ED44" s="260"/>
      <c r="EE44" s="260"/>
      <c r="EF44" s="260"/>
      <c r="EG44" s="260"/>
      <c r="EH44" s="260"/>
      <c r="EI44" s="260"/>
      <c r="EJ44" s="260"/>
      <c r="EK44" s="260"/>
      <c r="EL44" s="260"/>
      <c r="EM44" s="260"/>
      <c r="EN44" s="260"/>
      <c r="EO44" s="260"/>
      <c r="EP44" s="260"/>
      <c r="EQ44" s="260"/>
      <c r="ER44" s="260"/>
      <c r="ES44" s="260"/>
      <c r="ET44" s="260"/>
      <c r="EU44" s="260"/>
      <c r="EV44" s="260"/>
      <c r="EW44" s="260"/>
      <c r="EX44" s="260"/>
      <c r="EY44" s="261"/>
    </row>
    <row r="45" spans="1:155" ht="21" customHeight="1">
      <c r="A45" s="349" t="s">
        <v>134</v>
      </c>
      <c r="B45" s="350"/>
      <c r="C45" s="350"/>
      <c r="D45" s="350"/>
      <c r="E45" s="350"/>
      <c r="F45" s="350"/>
      <c r="G45" s="351"/>
      <c r="H45" s="373" t="s">
        <v>135</v>
      </c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5"/>
      <c r="BA45" s="335">
        <v>410340.27</v>
      </c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7"/>
      <c r="CE45" s="335">
        <v>409583.27</v>
      </c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7"/>
      <c r="DI45" s="292">
        <f t="shared" si="0"/>
        <v>100</v>
      </c>
      <c r="DJ45" s="293"/>
      <c r="DK45" s="293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4"/>
      <c r="EA45" s="377"/>
      <c r="EB45" s="378"/>
      <c r="EC45" s="378"/>
      <c r="ED45" s="378"/>
      <c r="EE45" s="378"/>
      <c r="EF45" s="378"/>
      <c r="EG45" s="378"/>
      <c r="EH45" s="378"/>
      <c r="EI45" s="378"/>
      <c r="EJ45" s="378"/>
      <c r="EK45" s="378"/>
      <c r="EL45" s="378"/>
      <c r="EM45" s="378"/>
      <c r="EN45" s="378"/>
      <c r="EO45" s="378"/>
      <c r="EP45" s="378"/>
      <c r="EQ45" s="378"/>
      <c r="ER45" s="378"/>
      <c r="ES45" s="378"/>
      <c r="ET45" s="378"/>
      <c r="EU45" s="378"/>
      <c r="EV45" s="378"/>
      <c r="EW45" s="378"/>
      <c r="EX45" s="378"/>
      <c r="EY45" s="379"/>
    </row>
    <row r="46" spans="1:155" ht="12.75">
      <c r="A46" s="349" t="s">
        <v>136</v>
      </c>
      <c r="B46" s="350"/>
      <c r="C46" s="350"/>
      <c r="D46" s="350"/>
      <c r="E46" s="350"/>
      <c r="F46" s="350"/>
      <c r="G46" s="351"/>
      <c r="H46" s="373" t="s">
        <v>137</v>
      </c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5"/>
      <c r="BA46" s="335">
        <v>739228.43</v>
      </c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7"/>
      <c r="CE46" s="335">
        <v>739228.43</v>
      </c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7"/>
      <c r="DI46" s="292">
        <f t="shared" si="0"/>
        <v>100</v>
      </c>
      <c r="DJ46" s="293"/>
      <c r="DK46" s="293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4"/>
      <c r="EA46" s="376"/>
      <c r="EB46" s="260"/>
      <c r="EC46" s="260"/>
      <c r="ED46" s="260"/>
      <c r="EE46" s="260"/>
      <c r="EF46" s="260"/>
      <c r="EG46" s="260"/>
      <c r="EH46" s="260"/>
      <c r="EI46" s="260"/>
      <c r="EJ46" s="260"/>
      <c r="EK46" s="260"/>
      <c r="EL46" s="260"/>
      <c r="EM46" s="260"/>
      <c r="EN46" s="260"/>
      <c r="EO46" s="260"/>
      <c r="EP46" s="260"/>
      <c r="EQ46" s="260"/>
      <c r="ER46" s="260"/>
      <c r="ES46" s="260"/>
      <c r="ET46" s="260"/>
      <c r="EU46" s="260"/>
      <c r="EV46" s="260"/>
      <c r="EW46" s="260"/>
      <c r="EX46" s="260"/>
      <c r="EY46" s="261"/>
    </row>
    <row r="47" spans="1:155" ht="17.25" customHeight="1">
      <c r="A47" s="450" t="s">
        <v>167</v>
      </c>
      <c r="B47" s="451"/>
      <c r="C47" s="451"/>
      <c r="D47" s="451"/>
      <c r="E47" s="451"/>
      <c r="F47" s="451"/>
      <c r="G47" s="452"/>
      <c r="H47" s="453" t="s">
        <v>168</v>
      </c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5"/>
      <c r="BA47" s="335">
        <v>116500</v>
      </c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56"/>
      <c r="BN47" s="456"/>
      <c r="BO47" s="456"/>
      <c r="BP47" s="456"/>
      <c r="BQ47" s="456"/>
      <c r="BR47" s="456"/>
      <c r="BS47" s="456"/>
      <c r="BT47" s="456"/>
      <c r="BU47" s="456"/>
      <c r="BV47" s="456"/>
      <c r="BW47" s="456"/>
      <c r="BX47" s="456"/>
      <c r="BY47" s="456"/>
      <c r="BZ47" s="456"/>
      <c r="CA47" s="456"/>
      <c r="CB47" s="456"/>
      <c r="CC47" s="456"/>
      <c r="CD47" s="457"/>
      <c r="CE47" s="335">
        <v>116500</v>
      </c>
      <c r="CF47" s="456"/>
      <c r="CG47" s="456"/>
      <c r="CH47" s="456"/>
      <c r="CI47" s="456"/>
      <c r="CJ47" s="456"/>
      <c r="CK47" s="456"/>
      <c r="CL47" s="456"/>
      <c r="CM47" s="456"/>
      <c r="CN47" s="456"/>
      <c r="CO47" s="456"/>
      <c r="CP47" s="456"/>
      <c r="CQ47" s="456"/>
      <c r="CR47" s="456"/>
      <c r="CS47" s="456"/>
      <c r="CT47" s="456"/>
      <c r="CU47" s="456"/>
      <c r="CV47" s="456"/>
      <c r="CW47" s="456"/>
      <c r="CX47" s="456"/>
      <c r="CY47" s="456"/>
      <c r="CZ47" s="456"/>
      <c r="DA47" s="456"/>
      <c r="DB47" s="456"/>
      <c r="DC47" s="456"/>
      <c r="DD47" s="456"/>
      <c r="DE47" s="456"/>
      <c r="DF47" s="456"/>
      <c r="DG47" s="456"/>
      <c r="DH47" s="457"/>
      <c r="DI47" s="338">
        <f t="shared" si="0"/>
        <v>100</v>
      </c>
      <c r="DJ47" s="339"/>
      <c r="DK47" s="339"/>
      <c r="DL47" s="339"/>
      <c r="DM47" s="339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339"/>
      <c r="DZ47" s="340"/>
      <c r="EA47" s="125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7"/>
    </row>
    <row r="48" spans="1:155" ht="125.25" customHeight="1">
      <c r="A48" s="357" t="s">
        <v>138</v>
      </c>
      <c r="B48" s="358"/>
      <c r="C48" s="358"/>
      <c r="D48" s="358"/>
      <c r="E48" s="358"/>
      <c r="F48" s="358"/>
      <c r="G48" s="359"/>
      <c r="H48" s="370" t="s">
        <v>139</v>
      </c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2"/>
      <c r="BA48" s="367">
        <v>6251358.81</v>
      </c>
      <c r="BB48" s="368"/>
      <c r="BC48" s="368"/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9"/>
      <c r="CE48" s="367">
        <v>5508544.92</v>
      </c>
      <c r="CF48" s="368"/>
      <c r="CG48" s="368"/>
      <c r="CH48" s="368"/>
      <c r="CI48" s="368"/>
      <c r="CJ48" s="368"/>
      <c r="CK48" s="368"/>
      <c r="CL48" s="368"/>
      <c r="CM48" s="368"/>
      <c r="CN48" s="368"/>
      <c r="CO48" s="368"/>
      <c r="CP48" s="368"/>
      <c r="CQ48" s="368"/>
      <c r="CR48" s="368"/>
      <c r="CS48" s="368"/>
      <c r="CT48" s="368"/>
      <c r="CU48" s="368"/>
      <c r="CV48" s="368"/>
      <c r="CW48" s="368"/>
      <c r="CX48" s="368"/>
      <c r="CY48" s="368"/>
      <c r="CZ48" s="368"/>
      <c r="DA48" s="368"/>
      <c r="DB48" s="368"/>
      <c r="DC48" s="368"/>
      <c r="DD48" s="368"/>
      <c r="DE48" s="368"/>
      <c r="DF48" s="368"/>
      <c r="DG48" s="368"/>
      <c r="DH48" s="369"/>
      <c r="DI48" s="312">
        <f t="shared" si="0"/>
        <v>88</v>
      </c>
      <c r="DJ48" s="313"/>
      <c r="DK48" s="313"/>
      <c r="DL48" s="313"/>
      <c r="DM48" s="313"/>
      <c r="DN48" s="313"/>
      <c r="DO48" s="313"/>
      <c r="DP48" s="313"/>
      <c r="DQ48" s="313"/>
      <c r="DR48" s="313"/>
      <c r="DS48" s="313"/>
      <c r="DT48" s="313"/>
      <c r="DU48" s="313"/>
      <c r="DV48" s="313"/>
      <c r="DW48" s="313"/>
      <c r="DX48" s="313"/>
      <c r="DY48" s="313"/>
      <c r="DZ48" s="314"/>
      <c r="EA48" s="364" t="s">
        <v>159</v>
      </c>
      <c r="EB48" s="365"/>
      <c r="EC48" s="365"/>
      <c r="ED48" s="365"/>
      <c r="EE48" s="365"/>
      <c r="EF48" s="365"/>
      <c r="EG48" s="365"/>
      <c r="EH48" s="365"/>
      <c r="EI48" s="365"/>
      <c r="EJ48" s="365"/>
      <c r="EK48" s="365"/>
      <c r="EL48" s="365"/>
      <c r="EM48" s="365"/>
      <c r="EN48" s="365"/>
      <c r="EO48" s="365"/>
      <c r="EP48" s="365"/>
      <c r="EQ48" s="365"/>
      <c r="ER48" s="365"/>
      <c r="ES48" s="365"/>
      <c r="ET48" s="365"/>
      <c r="EU48" s="365"/>
      <c r="EV48" s="365"/>
      <c r="EW48" s="365"/>
      <c r="EX48" s="365"/>
      <c r="EY48" s="366"/>
    </row>
    <row r="49" spans="1:155" ht="12.75">
      <c r="A49" s="138" t="s">
        <v>56</v>
      </c>
      <c r="B49" s="139"/>
      <c r="C49" s="139"/>
      <c r="D49" s="139"/>
      <c r="E49" s="139"/>
      <c r="F49" s="139"/>
      <c r="G49" s="140"/>
      <c r="H49" s="16"/>
      <c r="I49" s="355" t="s">
        <v>65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355"/>
      <c r="AY49" s="355"/>
      <c r="AZ49" s="356"/>
      <c r="BA49" s="344" t="s">
        <v>62</v>
      </c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5"/>
      <c r="CC49" s="345"/>
      <c r="CD49" s="346"/>
      <c r="CE49" s="361">
        <f>CE27+CE28-CE36</f>
        <v>687343.6700000018</v>
      </c>
      <c r="CF49" s="362"/>
      <c r="CG49" s="362"/>
      <c r="CH49" s="362"/>
      <c r="CI49" s="362"/>
      <c r="CJ49" s="362"/>
      <c r="CK49" s="362"/>
      <c r="CL49" s="362"/>
      <c r="CM49" s="362"/>
      <c r="CN49" s="362"/>
      <c r="CO49" s="362"/>
      <c r="CP49" s="362"/>
      <c r="CQ49" s="362"/>
      <c r="CR49" s="362"/>
      <c r="CS49" s="362"/>
      <c r="CT49" s="362"/>
      <c r="CU49" s="362"/>
      <c r="CV49" s="362"/>
      <c r="CW49" s="362"/>
      <c r="CX49" s="362"/>
      <c r="CY49" s="362"/>
      <c r="CZ49" s="362"/>
      <c r="DA49" s="362"/>
      <c r="DB49" s="362"/>
      <c r="DC49" s="362"/>
      <c r="DD49" s="362"/>
      <c r="DE49" s="362"/>
      <c r="DF49" s="362"/>
      <c r="DG49" s="362"/>
      <c r="DH49" s="363"/>
      <c r="DI49" s="344" t="s">
        <v>62</v>
      </c>
      <c r="DJ49" s="345"/>
      <c r="DK49" s="345"/>
      <c r="DL49" s="345"/>
      <c r="DM49" s="345"/>
      <c r="DN49" s="345"/>
      <c r="DO49" s="345"/>
      <c r="DP49" s="345"/>
      <c r="DQ49" s="345"/>
      <c r="DR49" s="345"/>
      <c r="DS49" s="345"/>
      <c r="DT49" s="345"/>
      <c r="DU49" s="345"/>
      <c r="DV49" s="345"/>
      <c r="DW49" s="345"/>
      <c r="DX49" s="345"/>
      <c r="DY49" s="345"/>
      <c r="DZ49" s="346"/>
      <c r="EA49" s="125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7"/>
    </row>
    <row r="50" spans="1:155" ht="12.75">
      <c r="A50" s="15"/>
      <c r="B50" s="347" t="s">
        <v>66</v>
      </c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8"/>
      <c r="BA50" s="360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5"/>
      <c r="BM50" s="345"/>
      <c r="BN50" s="345"/>
      <c r="BO50" s="345"/>
      <c r="BP50" s="345"/>
      <c r="BQ50" s="345"/>
      <c r="BR50" s="345"/>
      <c r="BS50" s="345"/>
      <c r="BT50" s="345"/>
      <c r="BU50" s="345"/>
      <c r="BV50" s="345"/>
      <c r="BW50" s="345"/>
      <c r="BX50" s="345"/>
      <c r="BY50" s="345"/>
      <c r="BZ50" s="345"/>
      <c r="CA50" s="345"/>
      <c r="CB50" s="345"/>
      <c r="CC50" s="345"/>
      <c r="CD50" s="346"/>
      <c r="CE50" s="360"/>
      <c r="CF50" s="345"/>
      <c r="CG50" s="345"/>
      <c r="CH50" s="345"/>
      <c r="CI50" s="345"/>
      <c r="CJ50" s="345"/>
      <c r="CK50" s="345"/>
      <c r="CL50" s="345"/>
      <c r="CM50" s="345"/>
      <c r="CN50" s="345"/>
      <c r="CO50" s="345"/>
      <c r="CP50" s="345"/>
      <c r="CQ50" s="345"/>
      <c r="CR50" s="345"/>
      <c r="CS50" s="345"/>
      <c r="CT50" s="345"/>
      <c r="CU50" s="345"/>
      <c r="CV50" s="345"/>
      <c r="CW50" s="345"/>
      <c r="CX50" s="345"/>
      <c r="CY50" s="345"/>
      <c r="CZ50" s="345"/>
      <c r="DA50" s="345"/>
      <c r="DB50" s="345"/>
      <c r="DC50" s="345"/>
      <c r="DD50" s="345"/>
      <c r="DE50" s="345"/>
      <c r="DF50" s="345"/>
      <c r="DG50" s="345"/>
      <c r="DH50" s="346"/>
      <c r="DI50" s="344"/>
      <c r="DJ50" s="345"/>
      <c r="DK50" s="345"/>
      <c r="DL50" s="345"/>
      <c r="DM50" s="345"/>
      <c r="DN50" s="345"/>
      <c r="DO50" s="345"/>
      <c r="DP50" s="345"/>
      <c r="DQ50" s="345"/>
      <c r="DR50" s="345"/>
      <c r="DS50" s="345"/>
      <c r="DT50" s="345"/>
      <c r="DU50" s="345"/>
      <c r="DV50" s="345"/>
      <c r="DW50" s="345"/>
      <c r="DX50" s="345"/>
      <c r="DY50" s="345"/>
      <c r="DZ50" s="346"/>
      <c r="EA50" s="125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7"/>
    </row>
    <row r="51" spans="1:155" s="3" customFormat="1" ht="15.75" customHeight="1">
      <c r="A51" s="138" t="s">
        <v>57</v>
      </c>
      <c r="B51" s="139"/>
      <c r="C51" s="139"/>
      <c r="D51" s="139"/>
      <c r="E51" s="139"/>
      <c r="F51" s="139"/>
      <c r="G51" s="140"/>
      <c r="H51" s="16"/>
      <c r="I51" s="355" t="s">
        <v>67</v>
      </c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355"/>
      <c r="AY51" s="355"/>
      <c r="AZ51" s="356"/>
      <c r="BA51" s="344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5"/>
      <c r="CC51" s="345"/>
      <c r="CD51" s="346"/>
      <c r="CE51" s="344"/>
      <c r="CF51" s="345"/>
      <c r="CG51" s="345"/>
      <c r="CH51" s="345"/>
      <c r="CI51" s="345"/>
      <c r="CJ51" s="345"/>
      <c r="CK51" s="345"/>
      <c r="CL51" s="345"/>
      <c r="CM51" s="345"/>
      <c r="CN51" s="345"/>
      <c r="CO51" s="345"/>
      <c r="CP51" s="345"/>
      <c r="CQ51" s="345"/>
      <c r="CR51" s="345"/>
      <c r="CS51" s="345"/>
      <c r="CT51" s="345"/>
      <c r="CU51" s="345"/>
      <c r="CV51" s="345"/>
      <c r="CW51" s="345"/>
      <c r="CX51" s="345"/>
      <c r="CY51" s="345"/>
      <c r="CZ51" s="345"/>
      <c r="DA51" s="345"/>
      <c r="DB51" s="345"/>
      <c r="DC51" s="345"/>
      <c r="DD51" s="345"/>
      <c r="DE51" s="345"/>
      <c r="DF51" s="345"/>
      <c r="DG51" s="345"/>
      <c r="DH51" s="346"/>
      <c r="DI51" s="344"/>
      <c r="DJ51" s="345"/>
      <c r="DK51" s="345"/>
      <c r="DL51" s="345"/>
      <c r="DM51" s="345"/>
      <c r="DN51" s="345"/>
      <c r="DO51" s="345"/>
      <c r="DP51" s="345"/>
      <c r="DQ51" s="345"/>
      <c r="DR51" s="345"/>
      <c r="DS51" s="345"/>
      <c r="DT51" s="345"/>
      <c r="DU51" s="345"/>
      <c r="DV51" s="345"/>
      <c r="DW51" s="345"/>
      <c r="DX51" s="345"/>
      <c r="DY51" s="345"/>
      <c r="DZ51" s="346"/>
      <c r="EA51" s="125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7"/>
    </row>
    <row r="52" spans="1:155" s="3" customFormat="1" ht="15" customHeight="1">
      <c r="A52" s="15"/>
      <c r="B52" s="347" t="s">
        <v>55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8"/>
      <c r="BA52" s="344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5"/>
      <c r="CA52" s="345"/>
      <c r="CB52" s="345"/>
      <c r="CC52" s="345"/>
      <c r="CD52" s="346"/>
      <c r="CE52" s="344"/>
      <c r="CF52" s="345"/>
      <c r="CG52" s="345"/>
      <c r="CH52" s="345"/>
      <c r="CI52" s="345"/>
      <c r="CJ52" s="345"/>
      <c r="CK52" s="345"/>
      <c r="CL52" s="345"/>
      <c r="CM52" s="345"/>
      <c r="CN52" s="345"/>
      <c r="CO52" s="345"/>
      <c r="CP52" s="345"/>
      <c r="CQ52" s="345"/>
      <c r="CR52" s="345"/>
      <c r="CS52" s="345"/>
      <c r="CT52" s="345"/>
      <c r="CU52" s="345"/>
      <c r="CV52" s="345"/>
      <c r="CW52" s="345"/>
      <c r="CX52" s="345"/>
      <c r="CY52" s="345"/>
      <c r="CZ52" s="345"/>
      <c r="DA52" s="345"/>
      <c r="DB52" s="345"/>
      <c r="DC52" s="345"/>
      <c r="DD52" s="345"/>
      <c r="DE52" s="345"/>
      <c r="DF52" s="345"/>
      <c r="DG52" s="345"/>
      <c r="DH52" s="346"/>
      <c r="DI52" s="344"/>
      <c r="DJ52" s="345"/>
      <c r="DK52" s="345"/>
      <c r="DL52" s="345"/>
      <c r="DM52" s="345"/>
      <c r="DN52" s="345"/>
      <c r="DO52" s="345"/>
      <c r="DP52" s="345"/>
      <c r="DQ52" s="345"/>
      <c r="DR52" s="345"/>
      <c r="DS52" s="345"/>
      <c r="DT52" s="345"/>
      <c r="DU52" s="345"/>
      <c r="DV52" s="345"/>
      <c r="DW52" s="345"/>
      <c r="DX52" s="345"/>
      <c r="DY52" s="345"/>
      <c r="DZ52" s="346"/>
      <c r="EA52" s="125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7"/>
    </row>
    <row r="53" spans="1:256" s="3" customFormat="1" ht="15" customHeight="1">
      <c r="A53" s="138"/>
      <c r="B53" s="139"/>
      <c r="C53" s="139"/>
      <c r="D53" s="139"/>
      <c r="E53" s="139"/>
      <c r="F53" s="139"/>
      <c r="G53" s="140"/>
      <c r="H53" s="16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6"/>
      <c r="BA53" s="344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5"/>
      <c r="CC53" s="345"/>
      <c r="CD53" s="346"/>
      <c r="CE53" s="344"/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5"/>
      <c r="DA53" s="345"/>
      <c r="DB53" s="345"/>
      <c r="DC53" s="345"/>
      <c r="DD53" s="345"/>
      <c r="DE53" s="345"/>
      <c r="DF53" s="345"/>
      <c r="DG53" s="345"/>
      <c r="DH53" s="346"/>
      <c r="DI53" s="344"/>
      <c r="DJ53" s="345"/>
      <c r="DK53" s="345"/>
      <c r="DL53" s="345"/>
      <c r="DM53" s="345"/>
      <c r="DN53" s="345"/>
      <c r="DO53" s="345"/>
      <c r="DP53" s="345"/>
      <c r="DQ53" s="345"/>
      <c r="DR53" s="345"/>
      <c r="DS53" s="345"/>
      <c r="DT53" s="345"/>
      <c r="DU53" s="345"/>
      <c r="DV53" s="345"/>
      <c r="DW53" s="345"/>
      <c r="DX53" s="345"/>
      <c r="DY53" s="345"/>
      <c r="DZ53" s="346"/>
      <c r="EA53" s="125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7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5" spans="1:155" ht="14.25">
      <c r="A55" s="128" t="s">
        <v>100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</row>
    <row r="56" spans="1:155" ht="12.75">
      <c r="A56" s="148" t="s">
        <v>49</v>
      </c>
      <c r="B56" s="149"/>
      <c r="C56" s="149"/>
      <c r="D56" s="149"/>
      <c r="E56" s="149"/>
      <c r="F56" s="149"/>
      <c r="G56" s="150"/>
      <c r="H56" s="148" t="s">
        <v>86</v>
      </c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50"/>
      <c r="BA56" s="148" t="s">
        <v>59</v>
      </c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50"/>
      <c r="CE56" s="148" t="s">
        <v>90</v>
      </c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50"/>
      <c r="DI56" s="148" t="s">
        <v>60</v>
      </c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50"/>
      <c r="EA56" s="148" t="s">
        <v>51</v>
      </c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50"/>
    </row>
    <row r="57" spans="1:155" ht="12.75">
      <c r="A57" s="151">
        <v>1</v>
      </c>
      <c r="B57" s="152"/>
      <c r="C57" s="152"/>
      <c r="D57" s="152"/>
      <c r="E57" s="152"/>
      <c r="F57" s="152"/>
      <c r="G57" s="153"/>
      <c r="H57" s="151">
        <v>2</v>
      </c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3"/>
      <c r="BA57" s="151">
        <v>3</v>
      </c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3"/>
      <c r="CE57" s="151">
        <v>4</v>
      </c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3"/>
      <c r="DI57" s="151">
        <v>5</v>
      </c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3"/>
      <c r="EA57" s="151">
        <v>6</v>
      </c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3"/>
    </row>
    <row r="58" spans="1:155" ht="12.75">
      <c r="A58" s="138" t="s">
        <v>52</v>
      </c>
      <c r="B58" s="139"/>
      <c r="C58" s="139"/>
      <c r="D58" s="139"/>
      <c r="E58" s="139"/>
      <c r="F58" s="139"/>
      <c r="G58" s="140"/>
      <c r="H58" s="16"/>
      <c r="I58" s="355" t="s">
        <v>87</v>
      </c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/>
      <c r="AZ58" s="356"/>
      <c r="BA58" s="344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5"/>
      <c r="CC58" s="345"/>
      <c r="CD58" s="346"/>
      <c r="CE58" s="344"/>
      <c r="CF58" s="345"/>
      <c r="CG58" s="345"/>
      <c r="CH58" s="345"/>
      <c r="CI58" s="345"/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5"/>
      <c r="DB58" s="345"/>
      <c r="DC58" s="345"/>
      <c r="DD58" s="345"/>
      <c r="DE58" s="345"/>
      <c r="DF58" s="345"/>
      <c r="DG58" s="345"/>
      <c r="DH58" s="346"/>
      <c r="DI58" s="344"/>
      <c r="DJ58" s="345"/>
      <c r="DK58" s="345"/>
      <c r="DL58" s="345"/>
      <c r="DM58" s="345"/>
      <c r="DN58" s="345"/>
      <c r="DO58" s="345"/>
      <c r="DP58" s="345"/>
      <c r="DQ58" s="345"/>
      <c r="DR58" s="345"/>
      <c r="DS58" s="345"/>
      <c r="DT58" s="345"/>
      <c r="DU58" s="345"/>
      <c r="DV58" s="345"/>
      <c r="DW58" s="345"/>
      <c r="DX58" s="345"/>
      <c r="DY58" s="345"/>
      <c r="DZ58" s="346"/>
      <c r="EA58" s="125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7"/>
    </row>
    <row r="59" spans="1:155" ht="12.75">
      <c r="A59" s="15"/>
      <c r="B59" s="347" t="s">
        <v>55</v>
      </c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8"/>
      <c r="BA59" s="344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  <c r="BW59" s="345"/>
      <c r="BX59" s="345"/>
      <c r="BY59" s="345"/>
      <c r="BZ59" s="345"/>
      <c r="CA59" s="345"/>
      <c r="CB59" s="345"/>
      <c r="CC59" s="345"/>
      <c r="CD59" s="346"/>
      <c r="CE59" s="344"/>
      <c r="CF59" s="345"/>
      <c r="CG59" s="345"/>
      <c r="CH59" s="345"/>
      <c r="CI59" s="345"/>
      <c r="CJ59" s="345"/>
      <c r="CK59" s="345"/>
      <c r="CL59" s="345"/>
      <c r="CM59" s="345"/>
      <c r="CN59" s="345"/>
      <c r="CO59" s="345"/>
      <c r="CP59" s="345"/>
      <c r="CQ59" s="345"/>
      <c r="CR59" s="345"/>
      <c r="CS59" s="345"/>
      <c r="CT59" s="345"/>
      <c r="CU59" s="345"/>
      <c r="CV59" s="345"/>
      <c r="CW59" s="345"/>
      <c r="CX59" s="345"/>
      <c r="CY59" s="345"/>
      <c r="CZ59" s="345"/>
      <c r="DA59" s="345"/>
      <c r="DB59" s="345"/>
      <c r="DC59" s="345"/>
      <c r="DD59" s="345"/>
      <c r="DE59" s="345"/>
      <c r="DF59" s="345"/>
      <c r="DG59" s="345"/>
      <c r="DH59" s="346"/>
      <c r="DI59" s="344"/>
      <c r="DJ59" s="345"/>
      <c r="DK59" s="345"/>
      <c r="DL59" s="345"/>
      <c r="DM59" s="345"/>
      <c r="DN59" s="345"/>
      <c r="DO59" s="345"/>
      <c r="DP59" s="345"/>
      <c r="DQ59" s="345"/>
      <c r="DR59" s="345"/>
      <c r="DS59" s="345"/>
      <c r="DT59" s="345"/>
      <c r="DU59" s="345"/>
      <c r="DV59" s="345"/>
      <c r="DW59" s="345"/>
      <c r="DX59" s="345"/>
      <c r="DY59" s="345"/>
      <c r="DZ59" s="346"/>
      <c r="EA59" s="125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7"/>
    </row>
    <row r="60" spans="1:155" ht="12.75">
      <c r="A60" s="138"/>
      <c r="B60" s="139"/>
      <c r="C60" s="139"/>
      <c r="D60" s="139"/>
      <c r="E60" s="139"/>
      <c r="F60" s="139"/>
      <c r="G60" s="140"/>
      <c r="H60" s="1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7"/>
      <c r="BA60" s="344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5"/>
      <c r="BU60" s="345"/>
      <c r="BV60" s="345"/>
      <c r="BW60" s="345"/>
      <c r="BX60" s="345"/>
      <c r="BY60" s="345"/>
      <c r="BZ60" s="345"/>
      <c r="CA60" s="345"/>
      <c r="CB60" s="345"/>
      <c r="CC60" s="345"/>
      <c r="CD60" s="346"/>
      <c r="CE60" s="344"/>
      <c r="CF60" s="345"/>
      <c r="CG60" s="345"/>
      <c r="CH60" s="345"/>
      <c r="CI60" s="345"/>
      <c r="CJ60" s="345"/>
      <c r="CK60" s="345"/>
      <c r="CL60" s="345"/>
      <c r="CM60" s="345"/>
      <c r="CN60" s="345"/>
      <c r="CO60" s="345"/>
      <c r="CP60" s="345"/>
      <c r="CQ60" s="345"/>
      <c r="CR60" s="345"/>
      <c r="CS60" s="345"/>
      <c r="CT60" s="345"/>
      <c r="CU60" s="345"/>
      <c r="CV60" s="345"/>
      <c r="CW60" s="345"/>
      <c r="CX60" s="345"/>
      <c r="CY60" s="345"/>
      <c r="CZ60" s="345"/>
      <c r="DA60" s="345"/>
      <c r="DB60" s="345"/>
      <c r="DC60" s="345"/>
      <c r="DD60" s="345"/>
      <c r="DE60" s="345"/>
      <c r="DF60" s="345"/>
      <c r="DG60" s="345"/>
      <c r="DH60" s="346"/>
      <c r="DI60" s="344"/>
      <c r="DJ60" s="345"/>
      <c r="DK60" s="345"/>
      <c r="DL60" s="345"/>
      <c r="DM60" s="345"/>
      <c r="DN60" s="345"/>
      <c r="DO60" s="345"/>
      <c r="DP60" s="345"/>
      <c r="DQ60" s="345"/>
      <c r="DR60" s="345"/>
      <c r="DS60" s="345"/>
      <c r="DT60" s="345"/>
      <c r="DU60" s="345"/>
      <c r="DV60" s="345"/>
      <c r="DW60" s="345"/>
      <c r="DX60" s="345"/>
      <c r="DY60" s="345"/>
      <c r="DZ60" s="346"/>
      <c r="EA60" s="125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7"/>
    </row>
    <row r="61" spans="1:155" ht="12.75">
      <c r="A61" s="138" t="s">
        <v>53</v>
      </c>
      <c r="B61" s="139"/>
      <c r="C61" s="139"/>
      <c r="D61" s="139"/>
      <c r="E61" s="139"/>
      <c r="F61" s="139"/>
      <c r="G61" s="140"/>
      <c r="H61" s="16"/>
      <c r="I61" s="355" t="s">
        <v>88</v>
      </c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55"/>
      <c r="AY61" s="355"/>
      <c r="AZ61" s="356"/>
      <c r="BA61" s="344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45"/>
      <c r="BZ61" s="345"/>
      <c r="CA61" s="345"/>
      <c r="CB61" s="345"/>
      <c r="CC61" s="345"/>
      <c r="CD61" s="346"/>
      <c r="CE61" s="344"/>
      <c r="CF61" s="345"/>
      <c r="CG61" s="345"/>
      <c r="CH61" s="345"/>
      <c r="CI61" s="345"/>
      <c r="CJ61" s="345"/>
      <c r="CK61" s="345"/>
      <c r="CL61" s="345"/>
      <c r="CM61" s="345"/>
      <c r="CN61" s="345"/>
      <c r="CO61" s="345"/>
      <c r="CP61" s="345"/>
      <c r="CQ61" s="345"/>
      <c r="CR61" s="345"/>
      <c r="CS61" s="345"/>
      <c r="CT61" s="345"/>
      <c r="CU61" s="345"/>
      <c r="CV61" s="345"/>
      <c r="CW61" s="345"/>
      <c r="CX61" s="345"/>
      <c r="CY61" s="345"/>
      <c r="CZ61" s="345"/>
      <c r="DA61" s="345"/>
      <c r="DB61" s="345"/>
      <c r="DC61" s="345"/>
      <c r="DD61" s="345"/>
      <c r="DE61" s="345"/>
      <c r="DF61" s="345"/>
      <c r="DG61" s="345"/>
      <c r="DH61" s="346"/>
      <c r="DI61" s="344"/>
      <c r="DJ61" s="345"/>
      <c r="DK61" s="345"/>
      <c r="DL61" s="345"/>
      <c r="DM61" s="345"/>
      <c r="DN61" s="345"/>
      <c r="DO61" s="345"/>
      <c r="DP61" s="345"/>
      <c r="DQ61" s="345"/>
      <c r="DR61" s="345"/>
      <c r="DS61" s="345"/>
      <c r="DT61" s="345"/>
      <c r="DU61" s="345"/>
      <c r="DV61" s="345"/>
      <c r="DW61" s="345"/>
      <c r="DX61" s="345"/>
      <c r="DY61" s="345"/>
      <c r="DZ61" s="346"/>
      <c r="EA61" s="125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7"/>
    </row>
    <row r="62" spans="1:155" ht="12.75">
      <c r="A62" s="15"/>
      <c r="B62" s="347" t="s">
        <v>55</v>
      </c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8"/>
      <c r="BA62" s="344"/>
      <c r="BB62" s="345"/>
      <c r="BC62" s="345"/>
      <c r="BD62" s="345"/>
      <c r="BE62" s="345"/>
      <c r="BF62" s="345"/>
      <c r="BG62" s="345"/>
      <c r="BH62" s="345"/>
      <c r="BI62" s="345"/>
      <c r="BJ62" s="345"/>
      <c r="BK62" s="345"/>
      <c r="BL62" s="345"/>
      <c r="BM62" s="345"/>
      <c r="BN62" s="345"/>
      <c r="BO62" s="345"/>
      <c r="BP62" s="345"/>
      <c r="BQ62" s="345"/>
      <c r="BR62" s="345"/>
      <c r="BS62" s="345"/>
      <c r="BT62" s="345"/>
      <c r="BU62" s="345"/>
      <c r="BV62" s="345"/>
      <c r="BW62" s="345"/>
      <c r="BX62" s="345"/>
      <c r="BY62" s="345"/>
      <c r="BZ62" s="345"/>
      <c r="CA62" s="345"/>
      <c r="CB62" s="345"/>
      <c r="CC62" s="345"/>
      <c r="CD62" s="346"/>
      <c r="CE62" s="344"/>
      <c r="CF62" s="345"/>
      <c r="CG62" s="345"/>
      <c r="CH62" s="345"/>
      <c r="CI62" s="345"/>
      <c r="CJ62" s="345"/>
      <c r="CK62" s="345"/>
      <c r="CL62" s="345"/>
      <c r="CM62" s="345"/>
      <c r="CN62" s="345"/>
      <c r="CO62" s="345"/>
      <c r="CP62" s="345"/>
      <c r="CQ62" s="345"/>
      <c r="CR62" s="345"/>
      <c r="CS62" s="345"/>
      <c r="CT62" s="345"/>
      <c r="CU62" s="345"/>
      <c r="CV62" s="345"/>
      <c r="CW62" s="345"/>
      <c r="CX62" s="345"/>
      <c r="CY62" s="345"/>
      <c r="CZ62" s="345"/>
      <c r="DA62" s="345"/>
      <c r="DB62" s="345"/>
      <c r="DC62" s="345"/>
      <c r="DD62" s="345"/>
      <c r="DE62" s="345"/>
      <c r="DF62" s="345"/>
      <c r="DG62" s="345"/>
      <c r="DH62" s="346"/>
      <c r="DI62" s="344"/>
      <c r="DJ62" s="345"/>
      <c r="DK62" s="345"/>
      <c r="DL62" s="345"/>
      <c r="DM62" s="345"/>
      <c r="DN62" s="345"/>
      <c r="DO62" s="345"/>
      <c r="DP62" s="345"/>
      <c r="DQ62" s="345"/>
      <c r="DR62" s="345"/>
      <c r="DS62" s="345"/>
      <c r="DT62" s="345"/>
      <c r="DU62" s="345"/>
      <c r="DV62" s="345"/>
      <c r="DW62" s="345"/>
      <c r="DX62" s="345"/>
      <c r="DY62" s="345"/>
      <c r="DZ62" s="346"/>
      <c r="EA62" s="125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7"/>
    </row>
    <row r="63" spans="1:155" ht="12.75">
      <c r="A63" s="138"/>
      <c r="B63" s="139"/>
      <c r="C63" s="139"/>
      <c r="D63" s="139"/>
      <c r="E63" s="139"/>
      <c r="F63" s="139"/>
      <c r="G63" s="140"/>
      <c r="H63" s="1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7"/>
      <c r="BA63" s="344"/>
      <c r="BB63" s="345"/>
      <c r="BC63" s="345"/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345"/>
      <c r="BS63" s="345"/>
      <c r="BT63" s="345"/>
      <c r="BU63" s="345"/>
      <c r="BV63" s="345"/>
      <c r="BW63" s="345"/>
      <c r="BX63" s="345"/>
      <c r="BY63" s="345"/>
      <c r="BZ63" s="345"/>
      <c r="CA63" s="345"/>
      <c r="CB63" s="345"/>
      <c r="CC63" s="345"/>
      <c r="CD63" s="346"/>
      <c r="CE63" s="344"/>
      <c r="CF63" s="345"/>
      <c r="CG63" s="345"/>
      <c r="CH63" s="345"/>
      <c r="CI63" s="345"/>
      <c r="CJ63" s="345"/>
      <c r="CK63" s="345"/>
      <c r="CL63" s="345"/>
      <c r="CM63" s="345"/>
      <c r="CN63" s="345"/>
      <c r="CO63" s="345"/>
      <c r="CP63" s="345"/>
      <c r="CQ63" s="345"/>
      <c r="CR63" s="345"/>
      <c r="CS63" s="345"/>
      <c r="CT63" s="345"/>
      <c r="CU63" s="345"/>
      <c r="CV63" s="345"/>
      <c r="CW63" s="345"/>
      <c r="CX63" s="345"/>
      <c r="CY63" s="345"/>
      <c r="CZ63" s="345"/>
      <c r="DA63" s="345"/>
      <c r="DB63" s="345"/>
      <c r="DC63" s="345"/>
      <c r="DD63" s="345"/>
      <c r="DE63" s="345"/>
      <c r="DF63" s="345"/>
      <c r="DG63" s="345"/>
      <c r="DH63" s="346"/>
      <c r="DI63" s="344"/>
      <c r="DJ63" s="345"/>
      <c r="DK63" s="345"/>
      <c r="DL63" s="345"/>
      <c r="DM63" s="345"/>
      <c r="DN63" s="345"/>
      <c r="DO63" s="345"/>
      <c r="DP63" s="345"/>
      <c r="DQ63" s="345"/>
      <c r="DR63" s="345"/>
      <c r="DS63" s="345"/>
      <c r="DT63" s="345"/>
      <c r="DU63" s="345"/>
      <c r="DV63" s="345"/>
      <c r="DW63" s="345"/>
      <c r="DX63" s="345"/>
      <c r="DY63" s="345"/>
      <c r="DZ63" s="346"/>
      <c r="EA63" s="125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7"/>
    </row>
    <row r="64" spans="1:155" ht="12.75">
      <c r="A64" s="26" t="s">
        <v>89</v>
      </c>
      <c r="B64" s="27"/>
      <c r="C64" s="27"/>
      <c r="D64" s="27"/>
      <c r="E64" s="27"/>
      <c r="F64" s="27"/>
      <c r="G64" s="27"/>
      <c r="H64" s="28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</row>
    <row r="65" spans="1:155" ht="12.75">
      <c r="A65" s="34"/>
      <c r="B65" s="34"/>
      <c r="C65" s="34"/>
      <c r="D65" s="34"/>
      <c r="E65" s="34"/>
      <c r="F65" s="34"/>
      <c r="G65" s="34"/>
      <c r="H65" s="34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</row>
    <row r="66" spans="1:155" ht="14.25">
      <c r="A66" s="128" t="s">
        <v>105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</row>
    <row r="67" spans="1:15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ht="12.75">
      <c r="A68" s="154" t="s">
        <v>97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6"/>
      <c r="AJ68" s="148" t="s">
        <v>73</v>
      </c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50"/>
      <c r="CR68" s="148" t="s">
        <v>98</v>
      </c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50"/>
      <c r="EF68" s="154" t="s">
        <v>99</v>
      </c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6"/>
    </row>
    <row r="69" spans="1:155" ht="12.75">
      <c r="A69" s="444"/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6"/>
      <c r="AJ69" s="148" t="s">
        <v>75</v>
      </c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50"/>
      <c r="BD69" s="148" t="s">
        <v>76</v>
      </c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50"/>
      <c r="BX69" s="148" t="s">
        <v>77</v>
      </c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50"/>
      <c r="CR69" s="148" t="s">
        <v>78</v>
      </c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50"/>
      <c r="DL69" s="148" t="s">
        <v>79</v>
      </c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50"/>
      <c r="EF69" s="157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9"/>
    </row>
    <row r="70" spans="1:155" ht="12.75">
      <c r="A70" s="444"/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I70" s="446"/>
      <c r="AJ70" s="20"/>
      <c r="AK70" s="442" t="s">
        <v>71</v>
      </c>
      <c r="AL70" s="442"/>
      <c r="AM70" s="442"/>
      <c r="AN70" s="443"/>
      <c r="AO70" s="443"/>
      <c r="AP70" s="443"/>
      <c r="AQ70" s="21" t="s">
        <v>3</v>
      </c>
      <c r="AR70" s="21"/>
      <c r="AS70" s="22"/>
      <c r="AT70" s="20"/>
      <c r="AU70" s="442" t="s">
        <v>71</v>
      </c>
      <c r="AV70" s="442"/>
      <c r="AW70" s="442"/>
      <c r="AX70" s="443"/>
      <c r="AY70" s="443"/>
      <c r="AZ70" s="443"/>
      <c r="BA70" s="21" t="s">
        <v>3</v>
      </c>
      <c r="BB70" s="21"/>
      <c r="BC70" s="22"/>
      <c r="BD70" s="20"/>
      <c r="BE70" s="442" t="s">
        <v>71</v>
      </c>
      <c r="BF70" s="442"/>
      <c r="BG70" s="442"/>
      <c r="BH70" s="443"/>
      <c r="BI70" s="443"/>
      <c r="BJ70" s="443"/>
      <c r="BK70" s="21" t="s">
        <v>3</v>
      </c>
      <c r="BL70" s="21"/>
      <c r="BM70" s="22"/>
      <c r="BN70" s="20"/>
      <c r="BO70" s="442" t="s">
        <v>71</v>
      </c>
      <c r="BP70" s="442"/>
      <c r="BQ70" s="442"/>
      <c r="BR70" s="443"/>
      <c r="BS70" s="443"/>
      <c r="BT70" s="443"/>
      <c r="BU70" s="21" t="s">
        <v>3</v>
      </c>
      <c r="BV70" s="21"/>
      <c r="BW70" s="22"/>
      <c r="BX70" s="20"/>
      <c r="BY70" s="442" t="s">
        <v>71</v>
      </c>
      <c r="BZ70" s="442"/>
      <c r="CA70" s="442"/>
      <c r="CB70" s="443"/>
      <c r="CC70" s="443"/>
      <c r="CD70" s="443"/>
      <c r="CE70" s="21" t="s">
        <v>3</v>
      </c>
      <c r="CF70" s="21"/>
      <c r="CG70" s="22"/>
      <c r="CH70" s="20"/>
      <c r="CI70" s="442" t="s">
        <v>71</v>
      </c>
      <c r="CJ70" s="442"/>
      <c r="CK70" s="442"/>
      <c r="CL70" s="443"/>
      <c r="CM70" s="443"/>
      <c r="CN70" s="443"/>
      <c r="CO70" s="21" t="s">
        <v>3</v>
      </c>
      <c r="CP70" s="21"/>
      <c r="CQ70" s="22"/>
      <c r="CR70" s="20"/>
      <c r="CS70" s="442" t="s">
        <v>71</v>
      </c>
      <c r="CT70" s="442"/>
      <c r="CU70" s="442"/>
      <c r="CV70" s="443"/>
      <c r="CW70" s="443"/>
      <c r="CX70" s="443"/>
      <c r="CY70" s="21" t="s">
        <v>3</v>
      </c>
      <c r="CZ70" s="21"/>
      <c r="DA70" s="22"/>
      <c r="DB70" s="20"/>
      <c r="DC70" s="442" t="s">
        <v>71</v>
      </c>
      <c r="DD70" s="442"/>
      <c r="DE70" s="442"/>
      <c r="DF70" s="443"/>
      <c r="DG70" s="443"/>
      <c r="DH70" s="443"/>
      <c r="DI70" s="21" t="s">
        <v>3</v>
      </c>
      <c r="DJ70" s="21"/>
      <c r="DK70" s="22"/>
      <c r="DL70" s="20"/>
      <c r="DM70" s="442" t="s">
        <v>71</v>
      </c>
      <c r="DN70" s="442"/>
      <c r="DO70" s="442"/>
      <c r="DP70" s="443"/>
      <c r="DQ70" s="443"/>
      <c r="DR70" s="443"/>
      <c r="DS70" s="21" t="s">
        <v>3</v>
      </c>
      <c r="DT70" s="21"/>
      <c r="DU70" s="22"/>
      <c r="DV70" s="20"/>
      <c r="DW70" s="442" t="s">
        <v>71</v>
      </c>
      <c r="DX70" s="442"/>
      <c r="DY70" s="442"/>
      <c r="DZ70" s="443"/>
      <c r="EA70" s="443"/>
      <c r="EB70" s="443"/>
      <c r="EC70" s="21" t="s">
        <v>3</v>
      </c>
      <c r="ED70" s="21"/>
      <c r="EE70" s="22"/>
      <c r="EF70" s="20"/>
      <c r="EG70" s="442" t="s">
        <v>71</v>
      </c>
      <c r="EH70" s="442"/>
      <c r="EI70" s="442"/>
      <c r="EJ70" s="443"/>
      <c r="EK70" s="443"/>
      <c r="EL70" s="443"/>
      <c r="EM70" s="21" t="s">
        <v>3</v>
      </c>
      <c r="EN70" s="21"/>
      <c r="EO70" s="22"/>
      <c r="EP70" s="20"/>
      <c r="EQ70" s="442" t="s">
        <v>71</v>
      </c>
      <c r="ER70" s="442"/>
      <c r="ES70" s="442"/>
      <c r="ET70" s="443"/>
      <c r="EU70" s="443"/>
      <c r="EV70" s="443"/>
      <c r="EW70" s="21" t="s">
        <v>3</v>
      </c>
      <c r="EX70" s="21"/>
      <c r="EY70" s="22"/>
    </row>
    <row r="71" spans="1:155" ht="12.75">
      <c r="A71" s="157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9"/>
      <c r="AJ71" s="23"/>
      <c r="AK71" s="24"/>
      <c r="AL71" s="24"/>
      <c r="AM71" s="24"/>
      <c r="AN71" s="24"/>
      <c r="AO71" s="24"/>
      <c r="AP71" s="24"/>
      <c r="AQ71" s="24"/>
      <c r="AR71" s="24"/>
      <c r="AS71" s="25"/>
      <c r="AT71" s="23"/>
      <c r="AU71" s="24"/>
      <c r="AV71" s="24"/>
      <c r="AW71" s="24"/>
      <c r="AX71" s="24"/>
      <c r="AY71" s="24"/>
      <c r="AZ71" s="24"/>
      <c r="BA71" s="24"/>
      <c r="BB71" s="24"/>
      <c r="BC71" s="25"/>
      <c r="BD71" s="23"/>
      <c r="BE71" s="24"/>
      <c r="BF71" s="24"/>
      <c r="BG71" s="24"/>
      <c r="BH71" s="24"/>
      <c r="BI71" s="24"/>
      <c r="BJ71" s="24"/>
      <c r="BK71" s="24"/>
      <c r="BL71" s="24"/>
      <c r="BM71" s="25"/>
      <c r="BN71" s="23"/>
      <c r="BO71" s="24"/>
      <c r="BP71" s="24"/>
      <c r="BQ71" s="24"/>
      <c r="BR71" s="24"/>
      <c r="BS71" s="24"/>
      <c r="BT71" s="24"/>
      <c r="BU71" s="24"/>
      <c r="BV71" s="24"/>
      <c r="BW71" s="25"/>
      <c r="BX71" s="23"/>
      <c r="BY71" s="24"/>
      <c r="BZ71" s="24"/>
      <c r="CA71" s="24"/>
      <c r="CB71" s="24"/>
      <c r="CC71" s="24"/>
      <c r="CD71" s="24"/>
      <c r="CE71" s="24"/>
      <c r="CF71" s="24"/>
      <c r="CG71" s="25"/>
      <c r="CH71" s="23"/>
      <c r="CI71" s="24"/>
      <c r="CJ71" s="24"/>
      <c r="CK71" s="24"/>
      <c r="CL71" s="24"/>
      <c r="CM71" s="24"/>
      <c r="CN71" s="24"/>
      <c r="CO71" s="24"/>
      <c r="CP71" s="24"/>
      <c r="CQ71" s="25"/>
      <c r="CR71" s="23"/>
      <c r="CS71" s="24"/>
      <c r="CT71" s="24"/>
      <c r="CU71" s="24"/>
      <c r="CV71" s="24"/>
      <c r="CW71" s="24"/>
      <c r="CX71" s="24"/>
      <c r="CY71" s="24"/>
      <c r="CZ71" s="24"/>
      <c r="DA71" s="25"/>
      <c r="DB71" s="23"/>
      <c r="DC71" s="24"/>
      <c r="DD71" s="24"/>
      <c r="DE71" s="24"/>
      <c r="DF71" s="24"/>
      <c r="DG71" s="24"/>
      <c r="DH71" s="24"/>
      <c r="DI71" s="24"/>
      <c r="DJ71" s="24"/>
      <c r="DK71" s="25"/>
      <c r="DL71" s="23"/>
      <c r="DM71" s="24"/>
      <c r="DN71" s="24"/>
      <c r="DO71" s="24"/>
      <c r="DP71" s="24"/>
      <c r="DQ71" s="24"/>
      <c r="DR71" s="24"/>
      <c r="DS71" s="24"/>
      <c r="DT71" s="24"/>
      <c r="DU71" s="25"/>
      <c r="DV71" s="23"/>
      <c r="DW71" s="24"/>
      <c r="DX71" s="24"/>
      <c r="DY71" s="24"/>
      <c r="DZ71" s="24"/>
      <c r="EA71" s="24"/>
      <c r="EB71" s="24"/>
      <c r="EC71" s="24"/>
      <c r="ED71" s="24"/>
      <c r="EE71" s="25"/>
      <c r="EF71" s="23"/>
      <c r="EG71" s="24"/>
      <c r="EH71" s="24"/>
      <c r="EI71" s="24"/>
      <c r="EJ71" s="24"/>
      <c r="EK71" s="24"/>
      <c r="EL71" s="24"/>
      <c r="EM71" s="24"/>
      <c r="EN71" s="24"/>
      <c r="EO71" s="25"/>
      <c r="EP71" s="23"/>
      <c r="EQ71" s="24"/>
      <c r="ER71" s="24"/>
      <c r="ES71" s="24"/>
      <c r="ET71" s="24"/>
      <c r="EU71" s="24"/>
      <c r="EV71" s="24"/>
      <c r="EW71" s="24"/>
      <c r="EX71" s="24"/>
      <c r="EY71" s="25"/>
    </row>
    <row r="72" spans="1:155" ht="12.75">
      <c r="A72" s="151">
        <v>1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3"/>
      <c r="AJ72" s="151">
        <v>2</v>
      </c>
      <c r="AK72" s="152"/>
      <c r="AL72" s="152"/>
      <c r="AM72" s="152"/>
      <c r="AN72" s="152"/>
      <c r="AO72" s="152"/>
      <c r="AP72" s="152"/>
      <c r="AQ72" s="152"/>
      <c r="AR72" s="152"/>
      <c r="AS72" s="153"/>
      <c r="AT72" s="151">
        <v>3</v>
      </c>
      <c r="AU72" s="152"/>
      <c r="AV72" s="152"/>
      <c r="AW72" s="152"/>
      <c r="AX72" s="152"/>
      <c r="AY72" s="152"/>
      <c r="AZ72" s="152"/>
      <c r="BA72" s="152"/>
      <c r="BB72" s="152"/>
      <c r="BC72" s="153"/>
      <c r="BD72" s="151">
        <v>4</v>
      </c>
      <c r="BE72" s="152"/>
      <c r="BF72" s="152"/>
      <c r="BG72" s="152"/>
      <c r="BH72" s="152"/>
      <c r="BI72" s="152"/>
      <c r="BJ72" s="152"/>
      <c r="BK72" s="152"/>
      <c r="BL72" s="152"/>
      <c r="BM72" s="153"/>
      <c r="BN72" s="151">
        <v>5</v>
      </c>
      <c r="BO72" s="152"/>
      <c r="BP72" s="152"/>
      <c r="BQ72" s="152"/>
      <c r="BR72" s="152"/>
      <c r="BS72" s="152"/>
      <c r="BT72" s="152"/>
      <c r="BU72" s="152"/>
      <c r="BV72" s="152"/>
      <c r="BW72" s="153"/>
      <c r="BX72" s="151">
        <v>6</v>
      </c>
      <c r="BY72" s="152"/>
      <c r="BZ72" s="152"/>
      <c r="CA72" s="152"/>
      <c r="CB72" s="152"/>
      <c r="CC72" s="152"/>
      <c r="CD72" s="152"/>
      <c r="CE72" s="152"/>
      <c r="CF72" s="152"/>
      <c r="CG72" s="153"/>
      <c r="CH72" s="151">
        <v>7</v>
      </c>
      <c r="CI72" s="152"/>
      <c r="CJ72" s="152"/>
      <c r="CK72" s="152"/>
      <c r="CL72" s="152"/>
      <c r="CM72" s="152"/>
      <c r="CN72" s="152"/>
      <c r="CO72" s="152"/>
      <c r="CP72" s="152"/>
      <c r="CQ72" s="153"/>
      <c r="CR72" s="151">
        <v>8</v>
      </c>
      <c r="CS72" s="152"/>
      <c r="CT72" s="152"/>
      <c r="CU72" s="152"/>
      <c r="CV72" s="152"/>
      <c r="CW72" s="152"/>
      <c r="CX72" s="152"/>
      <c r="CY72" s="152"/>
      <c r="CZ72" s="152"/>
      <c r="DA72" s="153"/>
      <c r="DB72" s="151">
        <v>9</v>
      </c>
      <c r="DC72" s="152"/>
      <c r="DD72" s="152"/>
      <c r="DE72" s="152"/>
      <c r="DF72" s="152"/>
      <c r="DG72" s="152"/>
      <c r="DH72" s="152"/>
      <c r="DI72" s="152"/>
      <c r="DJ72" s="152"/>
      <c r="DK72" s="153"/>
      <c r="DL72" s="151">
        <v>10</v>
      </c>
      <c r="DM72" s="152"/>
      <c r="DN72" s="152"/>
      <c r="DO72" s="152"/>
      <c r="DP72" s="152"/>
      <c r="DQ72" s="152"/>
      <c r="DR72" s="152"/>
      <c r="DS72" s="152"/>
      <c r="DT72" s="152"/>
      <c r="DU72" s="153"/>
      <c r="DV72" s="151">
        <v>11</v>
      </c>
      <c r="DW72" s="152"/>
      <c r="DX72" s="152"/>
      <c r="DY72" s="152"/>
      <c r="DZ72" s="152"/>
      <c r="EA72" s="152"/>
      <c r="EB72" s="152"/>
      <c r="EC72" s="152"/>
      <c r="ED72" s="152"/>
      <c r="EE72" s="153"/>
      <c r="EF72" s="151">
        <v>12</v>
      </c>
      <c r="EG72" s="152"/>
      <c r="EH72" s="152"/>
      <c r="EI72" s="152"/>
      <c r="EJ72" s="152"/>
      <c r="EK72" s="152"/>
      <c r="EL72" s="152"/>
      <c r="EM72" s="152"/>
      <c r="EN72" s="152"/>
      <c r="EO72" s="153"/>
      <c r="EP72" s="151">
        <v>13</v>
      </c>
      <c r="EQ72" s="152"/>
      <c r="ER72" s="152"/>
      <c r="ES72" s="152"/>
      <c r="ET72" s="152"/>
      <c r="EU72" s="152"/>
      <c r="EV72" s="152"/>
      <c r="EW72" s="152"/>
      <c r="EX72" s="152"/>
      <c r="EY72" s="153"/>
    </row>
    <row r="73" spans="1:155" ht="12.75">
      <c r="A73" s="399"/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1"/>
      <c r="AJ73" s="151"/>
      <c r="AK73" s="152"/>
      <c r="AL73" s="152"/>
      <c r="AM73" s="152"/>
      <c r="AN73" s="152"/>
      <c r="AO73" s="152"/>
      <c r="AP73" s="152"/>
      <c r="AQ73" s="152"/>
      <c r="AR73" s="152"/>
      <c r="AS73" s="153"/>
      <c r="AT73" s="151"/>
      <c r="AU73" s="152"/>
      <c r="AV73" s="152"/>
      <c r="AW73" s="152"/>
      <c r="AX73" s="152"/>
      <c r="AY73" s="152"/>
      <c r="AZ73" s="152"/>
      <c r="BA73" s="152"/>
      <c r="BB73" s="152"/>
      <c r="BC73" s="153"/>
      <c r="BD73" s="151"/>
      <c r="BE73" s="152"/>
      <c r="BF73" s="152"/>
      <c r="BG73" s="152"/>
      <c r="BH73" s="152"/>
      <c r="BI73" s="152"/>
      <c r="BJ73" s="152"/>
      <c r="BK73" s="152"/>
      <c r="BL73" s="152"/>
      <c r="BM73" s="153"/>
      <c r="BN73" s="151"/>
      <c r="BO73" s="152"/>
      <c r="BP73" s="152"/>
      <c r="BQ73" s="152"/>
      <c r="BR73" s="152"/>
      <c r="BS73" s="152"/>
      <c r="BT73" s="152"/>
      <c r="BU73" s="152"/>
      <c r="BV73" s="152"/>
      <c r="BW73" s="153"/>
      <c r="BX73" s="151"/>
      <c r="BY73" s="152"/>
      <c r="BZ73" s="152"/>
      <c r="CA73" s="152"/>
      <c r="CB73" s="152"/>
      <c r="CC73" s="152"/>
      <c r="CD73" s="152"/>
      <c r="CE73" s="152"/>
      <c r="CF73" s="152"/>
      <c r="CG73" s="153"/>
      <c r="CH73" s="151"/>
      <c r="CI73" s="152"/>
      <c r="CJ73" s="152"/>
      <c r="CK73" s="152"/>
      <c r="CL73" s="152"/>
      <c r="CM73" s="152"/>
      <c r="CN73" s="152"/>
      <c r="CO73" s="152"/>
      <c r="CP73" s="152"/>
      <c r="CQ73" s="153"/>
      <c r="CR73" s="151"/>
      <c r="CS73" s="152"/>
      <c r="CT73" s="152"/>
      <c r="CU73" s="152"/>
      <c r="CV73" s="152"/>
      <c r="CW73" s="152"/>
      <c r="CX73" s="152"/>
      <c r="CY73" s="152"/>
      <c r="CZ73" s="152"/>
      <c r="DA73" s="153"/>
      <c r="DB73" s="151"/>
      <c r="DC73" s="152"/>
      <c r="DD73" s="152"/>
      <c r="DE73" s="152"/>
      <c r="DF73" s="152"/>
      <c r="DG73" s="152"/>
      <c r="DH73" s="152"/>
      <c r="DI73" s="152"/>
      <c r="DJ73" s="152"/>
      <c r="DK73" s="153"/>
      <c r="DL73" s="151"/>
      <c r="DM73" s="152"/>
      <c r="DN73" s="152"/>
      <c r="DO73" s="152"/>
      <c r="DP73" s="152"/>
      <c r="DQ73" s="152"/>
      <c r="DR73" s="152"/>
      <c r="DS73" s="152"/>
      <c r="DT73" s="152"/>
      <c r="DU73" s="153"/>
      <c r="DV73" s="151"/>
      <c r="DW73" s="152"/>
      <c r="DX73" s="152"/>
      <c r="DY73" s="152"/>
      <c r="DZ73" s="152"/>
      <c r="EA73" s="152"/>
      <c r="EB73" s="152"/>
      <c r="EC73" s="152"/>
      <c r="ED73" s="152"/>
      <c r="EE73" s="153"/>
      <c r="EF73" s="151"/>
      <c r="EG73" s="152"/>
      <c r="EH73" s="152"/>
      <c r="EI73" s="152"/>
      <c r="EJ73" s="152"/>
      <c r="EK73" s="152"/>
      <c r="EL73" s="152"/>
      <c r="EM73" s="152"/>
      <c r="EN73" s="152"/>
      <c r="EO73" s="153"/>
      <c r="EP73" s="151"/>
      <c r="EQ73" s="152"/>
      <c r="ER73" s="152"/>
      <c r="ES73" s="152"/>
      <c r="ET73" s="152"/>
      <c r="EU73" s="152"/>
      <c r="EV73" s="152"/>
      <c r="EW73" s="152"/>
      <c r="EX73" s="152"/>
      <c r="EY73" s="153"/>
    </row>
    <row r="74" spans="1:155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</row>
    <row r="76" spans="1:155" ht="14.25">
      <c r="A76" s="128" t="s">
        <v>104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</row>
    <row r="77" spans="1:15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4" t="s">
        <v>58</v>
      </c>
    </row>
    <row r="78" spans="1:155" ht="12.75">
      <c r="A78" s="148" t="s">
        <v>94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50"/>
      <c r="AY78" s="148" t="s">
        <v>95</v>
      </c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50"/>
      <c r="CW78" s="148" t="s">
        <v>96</v>
      </c>
      <c r="CX78" s="440"/>
      <c r="CY78" s="440"/>
      <c r="CZ78" s="440"/>
      <c r="DA78" s="440"/>
      <c r="DB78" s="440"/>
      <c r="DC78" s="440"/>
      <c r="DD78" s="440"/>
      <c r="DE78" s="440"/>
      <c r="DF78" s="440"/>
      <c r="DG78" s="440"/>
      <c r="DH78" s="440"/>
      <c r="DI78" s="440"/>
      <c r="DJ78" s="440"/>
      <c r="DK78" s="440"/>
      <c r="DL78" s="440"/>
      <c r="DM78" s="440"/>
      <c r="DN78" s="440"/>
      <c r="DO78" s="440"/>
      <c r="DP78" s="440"/>
      <c r="DQ78" s="440"/>
      <c r="DR78" s="440"/>
      <c r="DS78" s="440"/>
      <c r="DT78" s="440"/>
      <c r="DU78" s="440"/>
      <c r="DV78" s="440"/>
      <c r="DW78" s="440"/>
      <c r="DX78" s="440"/>
      <c r="DY78" s="440"/>
      <c r="DZ78" s="440"/>
      <c r="EA78" s="440"/>
      <c r="EB78" s="440"/>
      <c r="EC78" s="440"/>
      <c r="ED78" s="440"/>
      <c r="EE78" s="440"/>
      <c r="EF78" s="440"/>
      <c r="EG78" s="440"/>
      <c r="EH78" s="440"/>
      <c r="EI78" s="440"/>
      <c r="EJ78" s="440"/>
      <c r="EK78" s="440"/>
      <c r="EL78" s="440"/>
      <c r="EM78" s="440"/>
      <c r="EN78" s="440"/>
      <c r="EO78" s="440"/>
      <c r="EP78" s="440"/>
      <c r="EQ78" s="440"/>
      <c r="ER78" s="440"/>
      <c r="ES78" s="440"/>
      <c r="ET78" s="440"/>
      <c r="EU78" s="440"/>
      <c r="EV78" s="440"/>
      <c r="EW78" s="440"/>
      <c r="EX78" s="440"/>
      <c r="EY78" s="441"/>
    </row>
    <row r="79" spans="1:155" ht="12.75">
      <c r="A79" s="20"/>
      <c r="B79" s="21"/>
      <c r="C79" s="21"/>
      <c r="D79" s="21"/>
      <c r="E79" s="21"/>
      <c r="F79" s="21"/>
      <c r="I79" s="442" t="s">
        <v>71</v>
      </c>
      <c r="J79" s="442"/>
      <c r="K79" s="442"/>
      <c r="L79" s="443"/>
      <c r="M79" s="443"/>
      <c r="N79" s="443"/>
      <c r="O79" s="21" t="s">
        <v>3</v>
      </c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20"/>
      <c r="AA79" s="21"/>
      <c r="AB79" s="21"/>
      <c r="AC79" s="21"/>
      <c r="AD79" s="21"/>
      <c r="AE79" s="21"/>
      <c r="AH79" s="442" t="s">
        <v>71</v>
      </c>
      <c r="AI79" s="442"/>
      <c r="AJ79" s="442"/>
      <c r="AK79" s="443"/>
      <c r="AL79" s="443"/>
      <c r="AM79" s="443"/>
      <c r="AN79" s="21" t="s">
        <v>3</v>
      </c>
      <c r="AO79" s="21"/>
      <c r="AP79" s="21"/>
      <c r="AQ79" s="21"/>
      <c r="AR79" s="21"/>
      <c r="AS79" s="21"/>
      <c r="AT79" s="21"/>
      <c r="AU79" s="21"/>
      <c r="AV79" s="21"/>
      <c r="AW79" s="21"/>
      <c r="AX79" s="22"/>
      <c r="AY79" s="20"/>
      <c r="AZ79" s="21"/>
      <c r="BA79" s="21"/>
      <c r="BB79" s="21"/>
      <c r="BC79" s="21"/>
      <c r="BD79" s="21"/>
      <c r="BG79" s="442" t="s">
        <v>71</v>
      </c>
      <c r="BH79" s="442"/>
      <c r="BI79" s="442"/>
      <c r="BJ79" s="443"/>
      <c r="BK79" s="443"/>
      <c r="BL79" s="443"/>
      <c r="BM79" s="21" t="s">
        <v>3</v>
      </c>
      <c r="BN79" s="21"/>
      <c r="BO79" s="21"/>
      <c r="BP79" s="21"/>
      <c r="BQ79" s="21"/>
      <c r="BR79" s="21"/>
      <c r="BS79" s="21"/>
      <c r="BT79" s="21"/>
      <c r="BU79" s="21"/>
      <c r="BV79" s="21"/>
      <c r="BW79" s="22"/>
      <c r="BX79" s="20"/>
      <c r="BY79" s="21"/>
      <c r="BZ79" s="21"/>
      <c r="CA79" s="21"/>
      <c r="CB79" s="21"/>
      <c r="CC79" s="21"/>
      <c r="CF79" s="442" t="s">
        <v>71</v>
      </c>
      <c r="CG79" s="442"/>
      <c r="CH79" s="442"/>
      <c r="CI79" s="443"/>
      <c r="CJ79" s="443"/>
      <c r="CK79" s="443"/>
      <c r="CL79" s="21" t="s">
        <v>3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2"/>
      <c r="CW79" s="20"/>
      <c r="CX79" s="21"/>
      <c r="CY79" s="21"/>
      <c r="CZ79" s="21"/>
      <c r="DA79" s="21"/>
      <c r="DB79" s="21"/>
      <c r="DC79" s="21"/>
      <c r="DF79" s="442" t="s">
        <v>71</v>
      </c>
      <c r="DG79" s="442"/>
      <c r="DH79" s="442"/>
      <c r="DI79" s="443"/>
      <c r="DJ79" s="443"/>
      <c r="DK79" s="443"/>
      <c r="DL79" s="21" t="s">
        <v>3</v>
      </c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2"/>
      <c r="DX79" s="20"/>
      <c r="DY79" s="21"/>
      <c r="DZ79" s="21"/>
      <c r="EA79" s="21"/>
      <c r="EB79" s="21"/>
      <c r="EC79" s="21"/>
      <c r="ED79" s="21"/>
      <c r="EG79" s="442" t="s">
        <v>71</v>
      </c>
      <c r="EH79" s="442"/>
      <c r="EI79" s="442"/>
      <c r="EJ79" s="443"/>
      <c r="EK79" s="443"/>
      <c r="EL79" s="443"/>
      <c r="EM79" s="21" t="s">
        <v>3</v>
      </c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2"/>
    </row>
    <row r="80" spans="1:155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23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5"/>
      <c r="AY80" s="23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5"/>
      <c r="BX80" s="23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5"/>
      <c r="CW80" s="23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5"/>
      <c r="DX80" s="23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5"/>
    </row>
    <row r="81" spans="1:155" ht="12.75">
      <c r="A81" s="151">
        <v>1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1">
        <v>2</v>
      </c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3"/>
      <c r="AY81" s="151">
        <v>3</v>
      </c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3"/>
      <c r="BX81" s="151">
        <v>4</v>
      </c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3"/>
      <c r="CW81" s="151">
        <v>5</v>
      </c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3"/>
      <c r="DX81" s="151">
        <v>6</v>
      </c>
      <c r="DY81" s="152"/>
      <c r="DZ81" s="152"/>
      <c r="EA81" s="152"/>
      <c r="EB81" s="152"/>
      <c r="EC81" s="152"/>
      <c r="ED81" s="152"/>
      <c r="EE81" s="152"/>
      <c r="EF81" s="152"/>
      <c r="EG81" s="152"/>
      <c r="EH81" s="152"/>
      <c r="EI81" s="152"/>
      <c r="EJ81" s="152"/>
      <c r="EK81" s="152"/>
      <c r="EL81" s="152"/>
      <c r="EM81" s="152"/>
      <c r="EN81" s="152"/>
      <c r="EO81" s="152"/>
      <c r="EP81" s="152"/>
      <c r="EQ81" s="152"/>
      <c r="ER81" s="152"/>
      <c r="ES81" s="152"/>
      <c r="ET81" s="152"/>
      <c r="EU81" s="152"/>
      <c r="EV81" s="152"/>
      <c r="EW81" s="152"/>
      <c r="EX81" s="152"/>
      <c r="EY81" s="153"/>
    </row>
    <row r="82" spans="1:155" ht="12.75">
      <c r="A82" s="344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6"/>
      <c r="Z82" s="344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  <c r="AU82" s="345"/>
      <c r="AV82" s="345"/>
      <c r="AW82" s="345"/>
      <c r="AX82" s="346"/>
      <c r="AY82" s="344"/>
      <c r="AZ82" s="345"/>
      <c r="BA82" s="345"/>
      <c r="BB82" s="345"/>
      <c r="BC82" s="345"/>
      <c r="BD82" s="345"/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345"/>
      <c r="BR82" s="345"/>
      <c r="BS82" s="345"/>
      <c r="BT82" s="345"/>
      <c r="BU82" s="345"/>
      <c r="BV82" s="345"/>
      <c r="BW82" s="346"/>
      <c r="BX82" s="344"/>
      <c r="BY82" s="345"/>
      <c r="BZ82" s="345"/>
      <c r="CA82" s="345"/>
      <c r="CB82" s="345"/>
      <c r="CC82" s="345"/>
      <c r="CD82" s="345"/>
      <c r="CE82" s="345"/>
      <c r="CF82" s="345"/>
      <c r="CG82" s="345"/>
      <c r="CH82" s="345"/>
      <c r="CI82" s="345"/>
      <c r="CJ82" s="345"/>
      <c r="CK82" s="345"/>
      <c r="CL82" s="345"/>
      <c r="CM82" s="345"/>
      <c r="CN82" s="345"/>
      <c r="CO82" s="345"/>
      <c r="CP82" s="345"/>
      <c r="CQ82" s="345"/>
      <c r="CR82" s="345"/>
      <c r="CS82" s="345"/>
      <c r="CT82" s="345"/>
      <c r="CU82" s="345"/>
      <c r="CV82" s="346"/>
      <c r="CW82" s="344"/>
      <c r="CX82" s="345"/>
      <c r="CY82" s="345"/>
      <c r="CZ82" s="345"/>
      <c r="DA82" s="345"/>
      <c r="DB82" s="345"/>
      <c r="DC82" s="345"/>
      <c r="DD82" s="345"/>
      <c r="DE82" s="345"/>
      <c r="DF82" s="345"/>
      <c r="DG82" s="345"/>
      <c r="DH82" s="345"/>
      <c r="DI82" s="345"/>
      <c r="DJ82" s="345"/>
      <c r="DK82" s="345"/>
      <c r="DL82" s="345"/>
      <c r="DM82" s="345"/>
      <c r="DN82" s="345"/>
      <c r="DO82" s="345"/>
      <c r="DP82" s="345"/>
      <c r="DQ82" s="345"/>
      <c r="DR82" s="345"/>
      <c r="DS82" s="345"/>
      <c r="DT82" s="345"/>
      <c r="DU82" s="345"/>
      <c r="DV82" s="345"/>
      <c r="DW82" s="346"/>
      <c r="DX82" s="344"/>
      <c r="DY82" s="345"/>
      <c r="DZ82" s="345"/>
      <c r="EA82" s="345"/>
      <c r="EB82" s="345"/>
      <c r="EC82" s="345"/>
      <c r="ED82" s="345"/>
      <c r="EE82" s="345"/>
      <c r="EF82" s="345"/>
      <c r="EG82" s="345"/>
      <c r="EH82" s="345"/>
      <c r="EI82" s="345"/>
      <c r="EJ82" s="345"/>
      <c r="EK82" s="345"/>
      <c r="EL82" s="345"/>
      <c r="EM82" s="345"/>
      <c r="EN82" s="345"/>
      <c r="EO82" s="345"/>
      <c r="EP82" s="345"/>
      <c r="EQ82" s="345"/>
      <c r="ER82" s="345"/>
      <c r="ES82" s="345"/>
      <c r="ET82" s="345"/>
      <c r="EU82" s="345"/>
      <c r="EV82" s="345"/>
      <c r="EW82" s="345"/>
      <c r="EX82" s="345"/>
      <c r="EY82" s="346"/>
    </row>
    <row r="84" spans="1:155" ht="14.25">
      <c r="A84" s="128" t="s">
        <v>101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</row>
    <row r="85" spans="1:155" ht="14.25">
      <c r="A85" s="128" t="s">
        <v>103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</row>
    <row r="86" spans="1:155" ht="15">
      <c r="A86" s="2"/>
      <c r="B86" s="2"/>
      <c r="C86" s="2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2"/>
      <c r="EX86" s="2"/>
      <c r="EY86" s="2"/>
    </row>
    <row r="87" spans="1:155" ht="15">
      <c r="A87" s="2"/>
      <c r="B87" s="2"/>
      <c r="C87" s="2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2"/>
      <c r="EX87" s="2"/>
      <c r="EY87" s="2"/>
    </row>
    <row r="88" spans="1:155" ht="15">
      <c r="A88" s="2"/>
      <c r="B88" s="2"/>
      <c r="C88" s="2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2"/>
      <c r="EX88" s="2"/>
      <c r="EY88" s="2"/>
    </row>
    <row r="89" spans="1:155" ht="15">
      <c r="A89" s="2"/>
      <c r="B89" s="2"/>
      <c r="C89" s="2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2"/>
      <c r="EX89" s="2"/>
      <c r="EY89" s="2"/>
    </row>
    <row r="91" spans="1:155" ht="14.25">
      <c r="A91" s="128" t="s">
        <v>102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</row>
    <row r="92" spans="1:15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4" t="s">
        <v>58</v>
      </c>
    </row>
    <row r="93" spans="1:155" ht="12.75">
      <c r="A93" s="148" t="s">
        <v>91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50"/>
      <c r="AY93" s="148" t="s">
        <v>92</v>
      </c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50"/>
      <c r="CW93" s="148" t="s">
        <v>93</v>
      </c>
      <c r="CX93" s="440"/>
      <c r="CY93" s="440"/>
      <c r="CZ93" s="440"/>
      <c r="DA93" s="440"/>
      <c r="DB93" s="440"/>
      <c r="DC93" s="440"/>
      <c r="DD93" s="440"/>
      <c r="DE93" s="440"/>
      <c r="DF93" s="440"/>
      <c r="DG93" s="440"/>
      <c r="DH93" s="440"/>
      <c r="DI93" s="440"/>
      <c r="DJ93" s="440"/>
      <c r="DK93" s="440"/>
      <c r="DL93" s="440"/>
      <c r="DM93" s="440"/>
      <c r="DN93" s="440"/>
      <c r="DO93" s="440"/>
      <c r="DP93" s="440"/>
      <c r="DQ93" s="440"/>
      <c r="DR93" s="440"/>
      <c r="DS93" s="440"/>
      <c r="DT93" s="440"/>
      <c r="DU93" s="440"/>
      <c r="DV93" s="440"/>
      <c r="DW93" s="440"/>
      <c r="DX93" s="440"/>
      <c r="DY93" s="440"/>
      <c r="DZ93" s="440"/>
      <c r="EA93" s="440"/>
      <c r="EB93" s="440"/>
      <c r="EC93" s="440"/>
      <c r="ED93" s="440"/>
      <c r="EE93" s="440"/>
      <c r="EF93" s="440"/>
      <c r="EG93" s="440"/>
      <c r="EH93" s="440"/>
      <c r="EI93" s="440"/>
      <c r="EJ93" s="440"/>
      <c r="EK93" s="440"/>
      <c r="EL93" s="440"/>
      <c r="EM93" s="440"/>
      <c r="EN93" s="440"/>
      <c r="EO93" s="440"/>
      <c r="EP93" s="440"/>
      <c r="EQ93" s="440"/>
      <c r="ER93" s="440"/>
      <c r="ES93" s="440"/>
      <c r="ET93" s="440"/>
      <c r="EU93" s="440"/>
      <c r="EV93" s="440"/>
      <c r="EW93" s="440"/>
      <c r="EX93" s="440"/>
      <c r="EY93" s="441"/>
    </row>
    <row r="94" spans="1:155" ht="12.75">
      <c r="A94" s="20"/>
      <c r="B94" s="21"/>
      <c r="C94" s="21"/>
      <c r="D94" s="21"/>
      <c r="E94" s="21"/>
      <c r="F94" s="21"/>
      <c r="I94" s="442" t="s">
        <v>71</v>
      </c>
      <c r="J94" s="442"/>
      <c r="K94" s="442"/>
      <c r="L94" s="443"/>
      <c r="M94" s="443"/>
      <c r="N94" s="443"/>
      <c r="O94" s="21" t="s">
        <v>3</v>
      </c>
      <c r="P94" s="21"/>
      <c r="Q94" s="21"/>
      <c r="R94" s="21"/>
      <c r="S94" s="21"/>
      <c r="T94" s="21"/>
      <c r="U94" s="21"/>
      <c r="V94" s="21"/>
      <c r="W94" s="21"/>
      <c r="X94" s="21"/>
      <c r="Y94" s="22"/>
      <c r="Z94" s="20"/>
      <c r="AA94" s="21"/>
      <c r="AB94" s="21"/>
      <c r="AC94" s="21"/>
      <c r="AD94" s="21"/>
      <c r="AE94" s="21"/>
      <c r="AH94" s="442" t="s">
        <v>71</v>
      </c>
      <c r="AI94" s="442"/>
      <c r="AJ94" s="442"/>
      <c r="AK94" s="443"/>
      <c r="AL94" s="443"/>
      <c r="AM94" s="443"/>
      <c r="AN94" s="21" t="s">
        <v>3</v>
      </c>
      <c r="AO94" s="21"/>
      <c r="AP94" s="21"/>
      <c r="AQ94" s="21"/>
      <c r="AR94" s="21"/>
      <c r="AS94" s="21"/>
      <c r="AT94" s="21"/>
      <c r="AU94" s="21"/>
      <c r="AV94" s="21"/>
      <c r="AW94" s="21"/>
      <c r="AX94" s="22"/>
      <c r="AY94" s="20"/>
      <c r="AZ94" s="21"/>
      <c r="BA94" s="21"/>
      <c r="BB94" s="21"/>
      <c r="BC94" s="21"/>
      <c r="BD94" s="21"/>
      <c r="BG94" s="442" t="s">
        <v>71</v>
      </c>
      <c r="BH94" s="442"/>
      <c r="BI94" s="442"/>
      <c r="BJ94" s="443"/>
      <c r="BK94" s="443"/>
      <c r="BL94" s="443"/>
      <c r="BM94" s="21" t="s">
        <v>3</v>
      </c>
      <c r="BN94" s="21"/>
      <c r="BO94" s="21"/>
      <c r="BP94" s="21"/>
      <c r="BQ94" s="21"/>
      <c r="BR94" s="21"/>
      <c r="BS94" s="21"/>
      <c r="BT94" s="21"/>
      <c r="BU94" s="21"/>
      <c r="BV94" s="21"/>
      <c r="BW94" s="22"/>
      <c r="BX94" s="20"/>
      <c r="BY94" s="21"/>
      <c r="BZ94" s="21"/>
      <c r="CA94" s="21"/>
      <c r="CB94" s="21"/>
      <c r="CC94" s="21"/>
      <c r="CF94" s="442" t="s">
        <v>71</v>
      </c>
      <c r="CG94" s="442"/>
      <c r="CH94" s="442"/>
      <c r="CI94" s="443"/>
      <c r="CJ94" s="443"/>
      <c r="CK94" s="443"/>
      <c r="CL94" s="21" t="s">
        <v>3</v>
      </c>
      <c r="CM94" s="21"/>
      <c r="CN94" s="21"/>
      <c r="CO94" s="21"/>
      <c r="CP94" s="21"/>
      <c r="CQ94" s="21"/>
      <c r="CR94" s="21"/>
      <c r="CS94" s="21"/>
      <c r="CT94" s="21"/>
      <c r="CU94" s="21"/>
      <c r="CV94" s="22"/>
      <c r="CW94" s="20"/>
      <c r="CX94" s="21"/>
      <c r="CY94" s="21"/>
      <c r="CZ94" s="21"/>
      <c r="DA94" s="21"/>
      <c r="DB94" s="21"/>
      <c r="DC94" s="21"/>
      <c r="DF94" s="442" t="s">
        <v>71</v>
      </c>
      <c r="DG94" s="442"/>
      <c r="DH94" s="442"/>
      <c r="DI94" s="443"/>
      <c r="DJ94" s="443"/>
      <c r="DK94" s="443"/>
      <c r="DL94" s="21" t="s">
        <v>3</v>
      </c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2"/>
      <c r="DX94" s="20"/>
      <c r="DY94" s="21"/>
      <c r="DZ94" s="21"/>
      <c r="EA94" s="21"/>
      <c r="EB94" s="21"/>
      <c r="EC94" s="21"/>
      <c r="ED94" s="21"/>
      <c r="EG94" s="442" t="s">
        <v>71</v>
      </c>
      <c r="EH94" s="442"/>
      <c r="EI94" s="442"/>
      <c r="EJ94" s="443"/>
      <c r="EK94" s="443"/>
      <c r="EL94" s="443"/>
      <c r="EM94" s="21" t="s">
        <v>3</v>
      </c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2"/>
    </row>
    <row r="95" spans="1:155" ht="12.75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5"/>
      <c r="Z95" s="23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5"/>
      <c r="AY95" s="23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5"/>
      <c r="BX95" s="23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5"/>
      <c r="CW95" s="23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5"/>
      <c r="DX95" s="23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5"/>
    </row>
    <row r="96" spans="1:155" ht="12.75">
      <c r="A96" s="151">
        <v>1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1">
        <v>2</v>
      </c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3"/>
      <c r="AY96" s="151">
        <v>3</v>
      </c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3"/>
      <c r="BX96" s="151">
        <v>4</v>
      </c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3"/>
      <c r="CW96" s="151">
        <v>5</v>
      </c>
      <c r="CX96" s="152"/>
      <c r="CY96" s="152"/>
      <c r="CZ96" s="152"/>
      <c r="DA96" s="152"/>
      <c r="DB96" s="152"/>
      <c r="DC96" s="152"/>
      <c r="DD96" s="152"/>
      <c r="DE96" s="152"/>
      <c r="DF96" s="152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2"/>
      <c r="DS96" s="152"/>
      <c r="DT96" s="152"/>
      <c r="DU96" s="152"/>
      <c r="DV96" s="152"/>
      <c r="DW96" s="153"/>
      <c r="DX96" s="151">
        <v>6</v>
      </c>
      <c r="DY96" s="152"/>
      <c r="DZ96" s="152"/>
      <c r="EA96" s="152"/>
      <c r="EB96" s="152"/>
      <c r="EC96" s="152"/>
      <c r="ED96" s="152"/>
      <c r="EE96" s="152"/>
      <c r="EF96" s="152"/>
      <c r="EG96" s="152"/>
      <c r="EH96" s="152"/>
      <c r="EI96" s="152"/>
      <c r="EJ96" s="152"/>
      <c r="EK96" s="152"/>
      <c r="EL96" s="152"/>
      <c r="EM96" s="152"/>
      <c r="EN96" s="152"/>
      <c r="EO96" s="152"/>
      <c r="EP96" s="152"/>
      <c r="EQ96" s="152"/>
      <c r="ER96" s="152"/>
      <c r="ES96" s="152"/>
      <c r="ET96" s="152"/>
      <c r="EU96" s="152"/>
      <c r="EV96" s="152"/>
      <c r="EW96" s="152"/>
      <c r="EX96" s="152"/>
      <c r="EY96" s="153"/>
    </row>
    <row r="97" spans="1:155" ht="12.75">
      <c r="A97" s="344"/>
      <c r="B97" s="345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6"/>
      <c r="Z97" s="344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6"/>
      <c r="AY97" s="344"/>
      <c r="AZ97" s="345"/>
      <c r="BA97" s="345"/>
      <c r="BB97" s="345"/>
      <c r="BC97" s="345"/>
      <c r="BD97" s="345"/>
      <c r="BE97" s="345"/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  <c r="BV97" s="345"/>
      <c r="BW97" s="346"/>
      <c r="BX97" s="344"/>
      <c r="BY97" s="345"/>
      <c r="BZ97" s="345"/>
      <c r="CA97" s="345"/>
      <c r="CB97" s="345"/>
      <c r="CC97" s="345"/>
      <c r="CD97" s="345"/>
      <c r="CE97" s="345"/>
      <c r="CF97" s="345"/>
      <c r="CG97" s="345"/>
      <c r="CH97" s="345"/>
      <c r="CI97" s="345"/>
      <c r="CJ97" s="345"/>
      <c r="CK97" s="345"/>
      <c r="CL97" s="345"/>
      <c r="CM97" s="345"/>
      <c r="CN97" s="345"/>
      <c r="CO97" s="345"/>
      <c r="CP97" s="345"/>
      <c r="CQ97" s="345"/>
      <c r="CR97" s="345"/>
      <c r="CS97" s="345"/>
      <c r="CT97" s="345"/>
      <c r="CU97" s="345"/>
      <c r="CV97" s="346"/>
      <c r="CW97" s="344"/>
      <c r="CX97" s="345"/>
      <c r="CY97" s="345"/>
      <c r="CZ97" s="345"/>
      <c r="DA97" s="345"/>
      <c r="DB97" s="345"/>
      <c r="DC97" s="345"/>
      <c r="DD97" s="345"/>
      <c r="DE97" s="345"/>
      <c r="DF97" s="345"/>
      <c r="DG97" s="345"/>
      <c r="DH97" s="345"/>
      <c r="DI97" s="345"/>
      <c r="DJ97" s="345"/>
      <c r="DK97" s="345"/>
      <c r="DL97" s="345"/>
      <c r="DM97" s="345"/>
      <c r="DN97" s="345"/>
      <c r="DO97" s="345"/>
      <c r="DP97" s="345"/>
      <c r="DQ97" s="345"/>
      <c r="DR97" s="345"/>
      <c r="DS97" s="345"/>
      <c r="DT97" s="345"/>
      <c r="DU97" s="345"/>
      <c r="DV97" s="345"/>
      <c r="DW97" s="346"/>
      <c r="DX97" s="344"/>
      <c r="DY97" s="345"/>
      <c r="DZ97" s="345"/>
      <c r="EA97" s="345"/>
      <c r="EB97" s="345"/>
      <c r="EC97" s="345"/>
      <c r="ED97" s="345"/>
      <c r="EE97" s="345"/>
      <c r="EF97" s="345"/>
      <c r="EG97" s="345"/>
      <c r="EH97" s="345"/>
      <c r="EI97" s="345"/>
      <c r="EJ97" s="345"/>
      <c r="EK97" s="345"/>
      <c r="EL97" s="345"/>
      <c r="EM97" s="345"/>
      <c r="EN97" s="345"/>
      <c r="EO97" s="345"/>
      <c r="EP97" s="345"/>
      <c r="EQ97" s="345"/>
      <c r="ER97" s="345"/>
      <c r="ES97" s="345"/>
      <c r="ET97" s="345"/>
      <c r="EU97" s="345"/>
      <c r="EV97" s="345"/>
      <c r="EW97" s="345"/>
      <c r="EX97" s="345"/>
      <c r="EY97" s="346"/>
    </row>
  </sheetData>
  <sheetProtection/>
  <mergeCells count="398">
    <mergeCell ref="EA47:EY47"/>
    <mergeCell ref="A42:G42"/>
    <mergeCell ref="H42:AZ42"/>
    <mergeCell ref="BA42:CD42"/>
    <mergeCell ref="CE42:DH42"/>
    <mergeCell ref="DI42:DZ42"/>
    <mergeCell ref="A47:G47"/>
    <mergeCell ref="H47:AZ47"/>
    <mergeCell ref="BA47:CD47"/>
    <mergeCell ref="CE47:DH47"/>
    <mergeCell ref="DI47:DZ47"/>
    <mergeCell ref="EP73:EY73"/>
    <mergeCell ref="D88:EV88"/>
    <mergeCell ref="D89:EV89"/>
    <mergeCell ref="A84:EY84"/>
    <mergeCell ref="A85:EY85"/>
    <mergeCell ref="D86:EV86"/>
    <mergeCell ref="D87:EV87"/>
    <mergeCell ref="DB73:DK73"/>
    <mergeCell ref="DL73:DU73"/>
    <mergeCell ref="EF73:EO73"/>
    <mergeCell ref="EF72:EO72"/>
    <mergeCell ref="EP72:EY72"/>
    <mergeCell ref="A73:AI73"/>
    <mergeCell ref="AJ73:AS73"/>
    <mergeCell ref="AT73:BC73"/>
    <mergeCell ref="BD73:BM73"/>
    <mergeCell ref="BN73:BW73"/>
    <mergeCell ref="BX73:CG73"/>
    <mergeCell ref="CH73:CQ73"/>
    <mergeCell ref="CR73:DA73"/>
    <mergeCell ref="CR72:DA72"/>
    <mergeCell ref="DB72:DK72"/>
    <mergeCell ref="DL72:DU72"/>
    <mergeCell ref="DV72:EE72"/>
    <mergeCell ref="CH72:CQ72"/>
    <mergeCell ref="DV73:EE73"/>
    <mergeCell ref="A72:AI72"/>
    <mergeCell ref="AJ72:AS72"/>
    <mergeCell ref="AT72:BC72"/>
    <mergeCell ref="BD72:BM72"/>
    <mergeCell ref="BN72:BW72"/>
    <mergeCell ref="BX72:CG72"/>
    <mergeCell ref="A66:EY66"/>
    <mergeCell ref="A68:AI71"/>
    <mergeCell ref="AJ68:CQ68"/>
    <mergeCell ref="CR68:EE68"/>
    <mergeCell ref="EF68:EY69"/>
    <mergeCell ref="AJ69:BC69"/>
    <mergeCell ref="BD69:BW69"/>
    <mergeCell ref="BX69:CQ69"/>
    <mergeCell ref="CR69:DK69"/>
    <mergeCell ref="DL69:EE69"/>
    <mergeCell ref="AK70:AM70"/>
    <mergeCell ref="AN70:AP70"/>
    <mergeCell ref="AU70:AW70"/>
    <mergeCell ref="AX70:AZ70"/>
    <mergeCell ref="BE70:BG70"/>
    <mergeCell ref="BH70:BJ70"/>
    <mergeCell ref="BO70:BQ70"/>
    <mergeCell ref="BR70:BT70"/>
    <mergeCell ref="BY70:CA70"/>
    <mergeCell ref="CB70:CD70"/>
    <mergeCell ref="CI70:CK70"/>
    <mergeCell ref="CL70:CN70"/>
    <mergeCell ref="CS70:CU70"/>
    <mergeCell ref="CV70:CX70"/>
    <mergeCell ref="DF79:DH79"/>
    <mergeCell ref="DI79:DK79"/>
    <mergeCell ref="EG79:EI79"/>
    <mergeCell ref="EJ79:EL79"/>
    <mergeCell ref="DC70:DE70"/>
    <mergeCell ref="DF70:DH70"/>
    <mergeCell ref="DM70:DO70"/>
    <mergeCell ref="DP70:DR70"/>
    <mergeCell ref="DW70:DY70"/>
    <mergeCell ref="DZ70:EB70"/>
    <mergeCell ref="A76:EY76"/>
    <mergeCell ref="BG79:BI79"/>
    <mergeCell ref="A81:Y81"/>
    <mergeCell ref="Z81:AX81"/>
    <mergeCell ref="AY81:BW81"/>
    <mergeCell ref="BX81:CV81"/>
    <mergeCell ref="AK79:AM79"/>
    <mergeCell ref="CW78:EY78"/>
    <mergeCell ref="CW81:DW81"/>
    <mergeCell ref="DX81:EY81"/>
    <mergeCell ref="A82:Y82"/>
    <mergeCell ref="Z82:AX82"/>
    <mergeCell ref="AY82:BW82"/>
    <mergeCell ref="BX82:CV82"/>
    <mergeCell ref="CW82:DW82"/>
    <mergeCell ref="DX82:EY82"/>
    <mergeCell ref="BJ79:BL79"/>
    <mergeCell ref="CF79:CH79"/>
    <mergeCell ref="CI79:CK79"/>
    <mergeCell ref="I79:K79"/>
    <mergeCell ref="L79:N79"/>
    <mergeCell ref="AH79:AJ79"/>
    <mergeCell ref="CW96:DW96"/>
    <mergeCell ref="DX96:EY96"/>
    <mergeCell ref="DF94:DH94"/>
    <mergeCell ref="DI94:DK94"/>
    <mergeCell ref="EG94:EI94"/>
    <mergeCell ref="EJ94:EL94"/>
    <mergeCell ref="CW97:DW97"/>
    <mergeCell ref="DX97:EY97"/>
    <mergeCell ref="A96:Y96"/>
    <mergeCell ref="Z96:AX96"/>
    <mergeCell ref="AY96:BW96"/>
    <mergeCell ref="BX96:CV96"/>
    <mergeCell ref="A97:Y97"/>
    <mergeCell ref="Z97:AX97"/>
    <mergeCell ref="AY97:BW97"/>
    <mergeCell ref="BX97:CV97"/>
    <mergeCell ref="BJ94:BL94"/>
    <mergeCell ref="CF94:CH94"/>
    <mergeCell ref="CI94:CK94"/>
    <mergeCell ref="I94:K94"/>
    <mergeCell ref="L94:N94"/>
    <mergeCell ref="AH94:AJ94"/>
    <mergeCell ref="AK94:AM94"/>
    <mergeCell ref="BG94:BI94"/>
    <mergeCell ref="A91:EY91"/>
    <mergeCell ref="A93:AX93"/>
    <mergeCell ref="AY93:CV93"/>
    <mergeCell ref="CW93:EY93"/>
    <mergeCell ref="EG70:EI70"/>
    <mergeCell ref="EJ70:EL70"/>
    <mergeCell ref="EQ70:ES70"/>
    <mergeCell ref="ET70:EV70"/>
    <mergeCell ref="A78:AX78"/>
    <mergeCell ref="AY78:CV78"/>
    <mergeCell ref="A20:AZ20"/>
    <mergeCell ref="BA20:DA20"/>
    <mergeCell ref="DB20:EY20"/>
    <mergeCell ref="A21:AZ21"/>
    <mergeCell ref="BA21:DA21"/>
    <mergeCell ref="DB21:EY21"/>
    <mergeCell ref="A17:EY17"/>
    <mergeCell ref="A19:AZ19"/>
    <mergeCell ref="BA19:DA19"/>
    <mergeCell ref="DB19:EY19"/>
    <mergeCell ref="DQ14:EY14"/>
    <mergeCell ref="A15:AC15"/>
    <mergeCell ref="AD15:BE15"/>
    <mergeCell ref="BF15:CG15"/>
    <mergeCell ref="CH15:DP15"/>
    <mergeCell ref="DQ15:EY15"/>
    <mergeCell ref="A14:AC14"/>
    <mergeCell ref="AD14:BE14"/>
    <mergeCell ref="BF14:CG14"/>
    <mergeCell ref="CH14:DP14"/>
    <mergeCell ref="A12:CG12"/>
    <mergeCell ref="CH12:EY12"/>
    <mergeCell ref="A13:AC13"/>
    <mergeCell ref="AD13:BE13"/>
    <mergeCell ref="BF13:CG13"/>
    <mergeCell ref="CH13:DP13"/>
    <mergeCell ref="DQ13:EY13"/>
    <mergeCell ref="DD7:EA7"/>
    <mergeCell ref="EB7:EY7"/>
    <mergeCell ref="A9:EY9"/>
    <mergeCell ref="A10:EY10"/>
    <mergeCell ref="A7:AI7"/>
    <mergeCell ref="AJ7:BG7"/>
    <mergeCell ref="BH7:CE7"/>
    <mergeCell ref="CF7:DC7"/>
    <mergeCell ref="EP4:ES4"/>
    <mergeCell ref="ET4:EV4"/>
    <mergeCell ref="A6:AI6"/>
    <mergeCell ref="AJ6:BG6"/>
    <mergeCell ref="BH6:CE6"/>
    <mergeCell ref="CF6:DC6"/>
    <mergeCell ref="DD6:EA6"/>
    <mergeCell ref="EB6:EY6"/>
    <mergeCell ref="DG4:DQ4"/>
    <mergeCell ref="DR4:DU4"/>
    <mergeCell ref="BK4:BU4"/>
    <mergeCell ref="BV4:BY4"/>
    <mergeCell ref="DV4:DX4"/>
    <mergeCell ref="EE4:EO4"/>
    <mergeCell ref="BZ4:CB4"/>
    <mergeCell ref="CI4:CS4"/>
    <mergeCell ref="CT4:CW4"/>
    <mergeCell ref="CX4:CZ4"/>
    <mergeCell ref="A23:EY23"/>
    <mergeCell ref="A25:G25"/>
    <mergeCell ref="H25:AZ25"/>
    <mergeCell ref="BA25:CD25"/>
    <mergeCell ref="A1:EY1"/>
    <mergeCell ref="A3:AI5"/>
    <mergeCell ref="AJ3:EY3"/>
    <mergeCell ref="AM4:AW4"/>
    <mergeCell ref="AX4:BA4"/>
    <mergeCell ref="BB4:BD4"/>
    <mergeCell ref="A55:EY55"/>
    <mergeCell ref="A56:G56"/>
    <mergeCell ref="H56:AZ56"/>
    <mergeCell ref="BA56:CD56"/>
    <mergeCell ref="CE56:DH56"/>
    <mergeCell ref="DI56:DZ56"/>
    <mergeCell ref="EA56:EY56"/>
    <mergeCell ref="A58:G58"/>
    <mergeCell ref="A57:G57"/>
    <mergeCell ref="H57:AZ57"/>
    <mergeCell ref="BA57:CD57"/>
    <mergeCell ref="CE57:DH57"/>
    <mergeCell ref="DI57:DZ57"/>
    <mergeCell ref="EA57:EY57"/>
    <mergeCell ref="I58:AZ58"/>
    <mergeCell ref="BA58:CD58"/>
    <mergeCell ref="CE58:DH58"/>
    <mergeCell ref="DI58:DZ58"/>
    <mergeCell ref="EA58:EY58"/>
    <mergeCell ref="B59:AZ59"/>
    <mergeCell ref="BA59:CD59"/>
    <mergeCell ref="CE59:DH59"/>
    <mergeCell ref="DI59:DZ59"/>
    <mergeCell ref="EA59:EY59"/>
    <mergeCell ref="A60:G60"/>
    <mergeCell ref="I60:AZ60"/>
    <mergeCell ref="BA60:CD60"/>
    <mergeCell ref="CE60:DH60"/>
    <mergeCell ref="DI60:DZ60"/>
    <mergeCell ref="EA60:EY60"/>
    <mergeCell ref="A61:G61"/>
    <mergeCell ref="I61:AZ61"/>
    <mergeCell ref="BA61:CD61"/>
    <mergeCell ref="CE61:DH61"/>
    <mergeCell ref="DI61:DZ61"/>
    <mergeCell ref="EA61:EY61"/>
    <mergeCell ref="B62:AZ62"/>
    <mergeCell ref="BA62:CD62"/>
    <mergeCell ref="CE62:DH62"/>
    <mergeCell ref="DI62:DZ62"/>
    <mergeCell ref="EA62:EY62"/>
    <mergeCell ref="A63:G63"/>
    <mergeCell ref="I63:AZ63"/>
    <mergeCell ref="BA63:CD63"/>
    <mergeCell ref="CE63:DH63"/>
    <mergeCell ref="DI63:DZ63"/>
    <mergeCell ref="EA63:EY63"/>
    <mergeCell ref="CE25:DH25"/>
    <mergeCell ref="DI25:DZ25"/>
    <mergeCell ref="EA25:EY25"/>
    <mergeCell ref="A26:G26"/>
    <mergeCell ref="H26:AZ26"/>
    <mergeCell ref="BA26:CD26"/>
    <mergeCell ref="CE26:DH26"/>
    <mergeCell ref="DI26:DZ26"/>
    <mergeCell ref="EA26:EY26"/>
    <mergeCell ref="EA28:EY28"/>
    <mergeCell ref="A27:G27"/>
    <mergeCell ref="I27:AZ27"/>
    <mergeCell ref="BA27:CD27"/>
    <mergeCell ref="CE27:DH27"/>
    <mergeCell ref="DI27:DZ27"/>
    <mergeCell ref="EA27:EY27"/>
    <mergeCell ref="DI30:DZ30"/>
    <mergeCell ref="A28:G28"/>
    <mergeCell ref="I28:AZ28"/>
    <mergeCell ref="BA28:CD28"/>
    <mergeCell ref="CE28:DH28"/>
    <mergeCell ref="DI28:DZ28"/>
    <mergeCell ref="EA30:EY30"/>
    <mergeCell ref="B29:AZ29"/>
    <mergeCell ref="BA29:CD29"/>
    <mergeCell ref="CE29:DH29"/>
    <mergeCell ref="DI29:DZ29"/>
    <mergeCell ref="EA29:EY29"/>
    <mergeCell ref="A30:G30"/>
    <mergeCell ref="H30:AZ30"/>
    <mergeCell ref="BA30:CD30"/>
    <mergeCell ref="CE30:DH30"/>
    <mergeCell ref="A31:G31"/>
    <mergeCell ref="H31:AZ31"/>
    <mergeCell ref="BA31:CD31"/>
    <mergeCell ref="CE31:DH31"/>
    <mergeCell ref="DI31:DZ31"/>
    <mergeCell ref="EA31:EY31"/>
    <mergeCell ref="A33:G33"/>
    <mergeCell ref="H33:AZ33"/>
    <mergeCell ref="BA33:CD33"/>
    <mergeCell ref="CE33:DH33"/>
    <mergeCell ref="DI33:DZ33"/>
    <mergeCell ref="EA33:EY33"/>
    <mergeCell ref="CE35:DH35"/>
    <mergeCell ref="DI35:DZ35"/>
    <mergeCell ref="EA35:EY35"/>
    <mergeCell ref="A36:G36"/>
    <mergeCell ref="I36:AZ36"/>
    <mergeCell ref="BA36:CD36"/>
    <mergeCell ref="CE36:DH36"/>
    <mergeCell ref="DI36:DZ36"/>
    <mergeCell ref="EA36:EY36"/>
    <mergeCell ref="A35:G35"/>
    <mergeCell ref="A37:AZ37"/>
    <mergeCell ref="BA37:CD37"/>
    <mergeCell ref="CE37:DH37"/>
    <mergeCell ref="DI37:DZ37"/>
    <mergeCell ref="EA37:EY37"/>
    <mergeCell ref="A38:G38"/>
    <mergeCell ref="H38:AZ38"/>
    <mergeCell ref="BA38:CD38"/>
    <mergeCell ref="CE38:DH38"/>
    <mergeCell ref="DI38:DZ38"/>
    <mergeCell ref="EA38:EY38"/>
    <mergeCell ref="A39:G39"/>
    <mergeCell ref="H39:AZ39"/>
    <mergeCell ref="BA39:CD39"/>
    <mergeCell ref="CE39:DH39"/>
    <mergeCell ref="DI39:DZ39"/>
    <mergeCell ref="EA39:EY39"/>
    <mergeCell ref="A40:G40"/>
    <mergeCell ref="H40:AZ40"/>
    <mergeCell ref="BA40:CD40"/>
    <mergeCell ref="CE40:DH40"/>
    <mergeCell ref="DI40:DZ40"/>
    <mergeCell ref="EA40:EY40"/>
    <mergeCell ref="A41:G41"/>
    <mergeCell ref="H41:AZ41"/>
    <mergeCell ref="BA41:CD41"/>
    <mergeCell ref="CE41:DH41"/>
    <mergeCell ref="DI41:DZ41"/>
    <mergeCell ref="EA41:EY41"/>
    <mergeCell ref="A43:G43"/>
    <mergeCell ref="H43:AZ43"/>
    <mergeCell ref="BA43:CD43"/>
    <mergeCell ref="CE43:DH43"/>
    <mergeCell ref="DI43:DZ43"/>
    <mergeCell ref="EA43:EY43"/>
    <mergeCell ref="A44:G44"/>
    <mergeCell ref="H44:AZ44"/>
    <mergeCell ref="BA44:CD44"/>
    <mergeCell ref="CE44:DH44"/>
    <mergeCell ref="DI44:DZ44"/>
    <mergeCell ref="EA44:EY44"/>
    <mergeCell ref="EA46:EY46"/>
    <mergeCell ref="A45:G45"/>
    <mergeCell ref="H45:AZ45"/>
    <mergeCell ref="BA45:CD45"/>
    <mergeCell ref="CE45:DH45"/>
    <mergeCell ref="DI45:DZ45"/>
    <mergeCell ref="EA45:EY45"/>
    <mergeCell ref="EA48:EY48"/>
    <mergeCell ref="DI48:DZ48"/>
    <mergeCell ref="CE48:DH48"/>
    <mergeCell ref="BA48:CD48"/>
    <mergeCell ref="H48:AZ48"/>
    <mergeCell ref="A46:G46"/>
    <mergeCell ref="H46:AZ46"/>
    <mergeCell ref="BA46:CD46"/>
    <mergeCell ref="CE46:DH46"/>
    <mergeCell ref="DI46:DZ46"/>
    <mergeCell ref="EA51:EY51"/>
    <mergeCell ref="A49:G49"/>
    <mergeCell ref="I49:AZ49"/>
    <mergeCell ref="BA49:CD49"/>
    <mergeCell ref="CE49:DH49"/>
    <mergeCell ref="DI49:DZ49"/>
    <mergeCell ref="EA49:EY49"/>
    <mergeCell ref="DI53:DZ53"/>
    <mergeCell ref="EA53:EY53"/>
    <mergeCell ref="BA50:CD50"/>
    <mergeCell ref="CE50:DH50"/>
    <mergeCell ref="DI50:DZ50"/>
    <mergeCell ref="EA50:EY50"/>
    <mergeCell ref="BA52:CD52"/>
    <mergeCell ref="BA51:CD51"/>
    <mergeCell ref="CE51:DH51"/>
    <mergeCell ref="DI51:DZ51"/>
    <mergeCell ref="H35:AZ35"/>
    <mergeCell ref="BA35:CD35"/>
    <mergeCell ref="CE52:DH52"/>
    <mergeCell ref="A53:G53"/>
    <mergeCell ref="I53:AZ53"/>
    <mergeCell ref="BA53:CD53"/>
    <mergeCell ref="CE53:DH53"/>
    <mergeCell ref="A51:G51"/>
    <mergeCell ref="I51:AZ51"/>
    <mergeCell ref="A48:G48"/>
    <mergeCell ref="A32:G32"/>
    <mergeCell ref="H32:AZ32"/>
    <mergeCell ref="BA32:CD32"/>
    <mergeCell ref="CE32:DH32"/>
    <mergeCell ref="DI32:DZ32"/>
    <mergeCell ref="EA32:EY32"/>
    <mergeCell ref="H34:AZ34"/>
    <mergeCell ref="BA34:CD34"/>
    <mergeCell ref="CE34:DH34"/>
    <mergeCell ref="DI34:DZ34"/>
    <mergeCell ref="EA34:EY34"/>
    <mergeCell ref="DI52:DZ52"/>
    <mergeCell ref="EA52:EY52"/>
    <mergeCell ref="B50:AZ50"/>
    <mergeCell ref="A34:G34"/>
    <mergeCell ref="B52:AZ52"/>
  </mergeCells>
  <printOptions/>
  <pageMargins left="0" right="0" top="0" bottom="0" header="0" footer="0"/>
  <pageSetup horizontalDpi="600" verticalDpi="600" orientation="landscape" paperSize="9" scale="85" r:id="rId1"/>
  <rowBreaks count="2" manualBreakCount="2">
    <brk id="34" max="154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35"/>
  <sheetViews>
    <sheetView view="pageBreakPreview" zoomScale="60" zoomScalePageLayoutView="0" workbookViewId="0" topLeftCell="A8">
      <selection activeCell="FL32" sqref="FL32"/>
    </sheetView>
  </sheetViews>
  <sheetFormatPr defaultColWidth="0.875" defaultRowHeight="12.75"/>
  <cols>
    <col min="1" max="167" width="0.875" style="14" customWidth="1"/>
    <col min="168" max="168" width="26.125" style="14" customWidth="1"/>
    <col min="169" max="16384" width="0.875" style="14" customWidth="1"/>
  </cols>
  <sheetData>
    <row r="1" s="2" customFormat="1" ht="3" customHeight="1"/>
    <row r="2" spans="1:155" s="3" customFormat="1" ht="15" customHeight="1">
      <c r="A2" s="128" t="s">
        <v>257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</row>
    <row r="3" s="2" customFormat="1" ht="15"/>
    <row r="4" spans="1:155" ht="12.75" customHeight="1">
      <c r="A4" s="154" t="s">
        <v>50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54" t="s">
        <v>258</v>
      </c>
      <c r="AT4" s="155"/>
      <c r="AU4" s="155"/>
      <c r="AV4" s="155"/>
      <c r="AW4" s="155"/>
      <c r="AX4" s="155"/>
      <c r="AY4" s="155"/>
      <c r="AZ4" s="155"/>
      <c r="BA4" s="156"/>
      <c r="BB4" s="148" t="s">
        <v>259</v>
      </c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8" t="s">
        <v>260</v>
      </c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50"/>
      <c r="DR4" s="148" t="s">
        <v>261</v>
      </c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50"/>
    </row>
    <row r="5" spans="1:155" ht="41.2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9"/>
      <c r="AS5" s="157"/>
      <c r="AT5" s="158"/>
      <c r="AU5" s="158"/>
      <c r="AV5" s="158"/>
      <c r="AW5" s="158"/>
      <c r="AX5" s="158"/>
      <c r="AY5" s="158"/>
      <c r="AZ5" s="158"/>
      <c r="BA5" s="159"/>
      <c r="BB5" s="148" t="s">
        <v>177</v>
      </c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50"/>
      <c r="BS5" s="148" t="s">
        <v>178</v>
      </c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50"/>
      <c r="CJ5" s="148" t="s">
        <v>177</v>
      </c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50"/>
      <c r="DA5" s="148" t="s">
        <v>178</v>
      </c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50"/>
      <c r="DR5" s="148" t="s">
        <v>177</v>
      </c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50"/>
      <c r="EI5" s="148" t="s">
        <v>178</v>
      </c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50"/>
    </row>
    <row r="6" spans="1:155" ht="12.75">
      <c r="A6" s="151">
        <v>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3"/>
      <c r="AS6" s="151">
        <v>2</v>
      </c>
      <c r="AT6" s="152"/>
      <c r="AU6" s="152"/>
      <c r="AV6" s="152"/>
      <c r="AW6" s="152"/>
      <c r="AX6" s="152"/>
      <c r="AY6" s="152"/>
      <c r="AZ6" s="152"/>
      <c r="BA6" s="153"/>
      <c r="BB6" s="151">
        <v>3</v>
      </c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3"/>
      <c r="BS6" s="151">
        <v>4</v>
      </c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3"/>
      <c r="CJ6" s="151">
        <v>5</v>
      </c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3"/>
      <c r="DA6" s="151">
        <v>6</v>
      </c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3"/>
      <c r="DR6" s="151">
        <v>7</v>
      </c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3"/>
      <c r="EI6" s="151">
        <v>8</v>
      </c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3"/>
    </row>
    <row r="7" spans="1:168" ht="50.25" customHeight="1">
      <c r="A7" s="53"/>
      <c r="B7" s="466" t="s">
        <v>262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7"/>
      <c r="AS7" s="338" t="s">
        <v>182</v>
      </c>
      <c r="AT7" s="339"/>
      <c r="AU7" s="339"/>
      <c r="AV7" s="339"/>
      <c r="AW7" s="339"/>
      <c r="AX7" s="339"/>
      <c r="AY7" s="339"/>
      <c r="AZ7" s="339"/>
      <c r="BA7" s="340"/>
      <c r="BB7" s="148" t="s">
        <v>263</v>
      </c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50"/>
      <c r="BS7" s="148" t="s">
        <v>264</v>
      </c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50"/>
      <c r="CJ7" s="148" t="s">
        <v>265</v>
      </c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50"/>
      <c r="DA7" s="148" t="s">
        <v>266</v>
      </c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50"/>
      <c r="DR7" s="148" t="s">
        <v>267</v>
      </c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50"/>
      <c r="EI7" s="341" t="s">
        <v>268</v>
      </c>
      <c r="EJ7" s="342"/>
      <c r="EK7" s="342"/>
      <c r="EL7" s="342"/>
      <c r="EM7" s="342"/>
      <c r="EN7" s="342"/>
      <c r="EO7" s="342"/>
      <c r="EP7" s="342"/>
      <c r="EQ7" s="342"/>
      <c r="ER7" s="342"/>
      <c r="ES7" s="342"/>
      <c r="ET7" s="342"/>
      <c r="EU7" s="342"/>
      <c r="EV7" s="342"/>
      <c r="EW7" s="342"/>
      <c r="EX7" s="342"/>
      <c r="EY7" s="343"/>
      <c r="FL7" s="35"/>
    </row>
    <row r="8" spans="1:155" ht="12.75">
      <c r="A8" s="80"/>
      <c r="B8" s="478" t="s">
        <v>269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9"/>
      <c r="AS8" s="480" t="s">
        <v>182</v>
      </c>
      <c r="AT8" s="481"/>
      <c r="AU8" s="481"/>
      <c r="AV8" s="481"/>
      <c r="AW8" s="481"/>
      <c r="AX8" s="481"/>
      <c r="AY8" s="481"/>
      <c r="AZ8" s="481"/>
      <c r="BA8" s="482"/>
      <c r="BB8" s="514">
        <v>0</v>
      </c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515"/>
      <c r="BO8" s="515"/>
      <c r="BP8" s="515"/>
      <c r="BQ8" s="515"/>
      <c r="BR8" s="516"/>
      <c r="BS8" s="514">
        <v>0</v>
      </c>
      <c r="BT8" s="515"/>
      <c r="BU8" s="515"/>
      <c r="BV8" s="515"/>
      <c r="BW8" s="515"/>
      <c r="BX8" s="515"/>
      <c r="BY8" s="515"/>
      <c r="BZ8" s="515"/>
      <c r="CA8" s="515"/>
      <c r="CB8" s="515"/>
      <c r="CC8" s="515"/>
      <c r="CD8" s="515"/>
      <c r="CE8" s="515"/>
      <c r="CF8" s="515"/>
      <c r="CG8" s="515"/>
      <c r="CH8" s="515"/>
      <c r="CI8" s="516"/>
      <c r="CJ8" s="514">
        <v>0</v>
      </c>
      <c r="CK8" s="515"/>
      <c r="CL8" s="515"/>
      <c r="CM8" s="515"/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15"/>
      <c r="CY8" s="515"/>
      <c r="CZ8" s="516"/>
      <c r="DA8" s="514">
        <v>0</v>
      </c>
      <c r="DB8" s="515"/>
      <c r="DC8" s="515"/>
      <c r="DD8" s="515"/>
      <c r="DE8" s="515"/>
      <c r="DF8" s="515"/>
      <c r="DG8" s="515"/>
      <c r="DH8" s="515"/>
      <c r="DI8" s="515"/>
      <c r="DJ8" s="515"/>
      <c r="DK8" s="515"/>
      <c r="DL8" s="515"/>
      <c r="DM8" s="515"/>
      <c r="DN8" s="515"/>
      <c r="DO8" s="515"/>
      <c r="DP8" s="515"/>
      <c r="DQ8" s="516"/>
      <c r="DR8" s="514">
        <v>0</v>
      </c>
      <c r="DS8" s="515"/>
      <c r="DT8" s="515"/>
      <c r="DU8" s="515"/>
      <c r="DV8" s="515"/>
      <c r="DW8" s="515"/>
      <c r="DX8" s="515"/>
      <c r="DY8" s="515"/>
      <c r="DZ8" s="515"/>
      <c r="EA8" s="515"/>
      <c r="EB8" s="515"/>
      <c r="EC8" s="515"/>
      <c r="ED8" s="515"/>
      <c r="EE8" s="515"/>
      <c r="EF8" s="515"/>
      <c r="EG8" s="515"/>
      <c r="EH8" s="516"/>
      <c r="EI8" s="514">
        <v>0</v>
      </c>
      <c r="EJ8" s="515"/>
      <c r="EK8" s="515"/>
      <c r="EL8" s="515"/>
      <c r="EM8" s="515"/>
      <c r="EN8" s="515"/>
      <c r="EO8" s="515"/>
      <c r="EP8" s="515"/>
      <c r="EQ8" s="515"/>
      <c r="ER8" s="515"/>
      <c r="ES8" s="515"/>
      <c r="ET8" s="515"/>
      <c r="EU8" s="515"/>
      <c r="EV8" s="515"/>
      <c r="EW8" s="515"/>
      <c r="EX8" s="515"/>
      <c r="EY8" s="516"/>
    </row>
    <row r="9" spans="1:155" ht="12.75">
      <c r="A9" s="81"/>
      <c r="B9" s="82" t="s">
        <v>108</v>
      </c>
      <c r="C9" s="83"/>
      <c r="D9" s="474" t="s">
        <v>270</v>
      </c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5"/>
      <c r="AS9" s="476"/>
      <c r="AT9" s="458"/>
      <c r="AU9" s="458"/>
      <c r="AV9" s="458"/>
      <c r="AW9" s="458"/>
      <c r="AX9" s="458"/>
      <c r="AY9" s="458"/>
      <c r="AZ9" s="458"/>
      <c r="BA9" s="477"/>
      <c r="BB9" s="509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510"/>
      <c r="BR9" s="511"/>
      <c r="BS9" s="509"/>
      <c r="BT9" s="510"/>
      <c r="BU9" s="510"/>
      <c r="BV9" s="510"/>
      <c r="BW9" s="510"/>
      <c r="BX9" s="510"/>
      <c r="BY9" s="510"/>
      <c r="BZ9" s="510"/>
      <c r="CA9" s="510"/>
      <c r="CB9" s="510"/>
      <c r="CC9" s="510"/>
      <c r="CD9" s="510"/>
      <c r="CE9" s="510"/>
      <c r="CF9" s="510"/>
      <c r="CG9" s="510"/>
      <c r="CH9" s="510"/>
      <c r="CI9" s="511"/>
      <c r="CJ9" s="509"/>
      <c r="CK9" s="510"/>
      <c r="CL9" s="510"/>
      <c r="CM9" s="510"/>
      <c r="CN9" s="510"/>
      <c r="CO9" s="510"/>
      <c r="CP9" s="510"/>
      <c r="CQ9" s="510"/>
      <c r="CR9" s="510"/>
      <c r="CS9" s="510"/>
      <c r="CT9" s="510"/>
      <c r="CU9" s="510"/>
      <c r="CV9" s="510"/>
      <c r="CW9" s="510"/>
      <c r="CX9" s="510"/>
      <c r="CY9" s="510"/>
      <c r="CZ9" s="511"/>
      <c r="DA9" s="509"/>
      <c r="DB9" s="510"/>
      <c r="DC9" s="510"/>
      <c r="DD9" s="510"/>
      <c r="DE9" s="510"/>
      <c r="DF9" s="510"/>
      <c r="DG9" s="510"/>
      <c r="DH9" s="510"/>
      <c r="DI9" s="510"/>
      <c r="DJ9" s="510"/>
      <c r="DK9" s="510"/>
      <c r="DL9" s="510"/>
      <c r="DM9" s="510"/>
      <c r="DN9" s="510"/>
      <c r="DO9" s="510"/>
      <c r="DP9" s="510"/>
      <c r="DQ9" s="511"/>
      <c r="DR9" s="509"/>
      <c r="DS9" s="510"/>
      <c r="DT9" s="510"/>
      <c r="DU9" s="510"/>
      <c r="DV9" s="510"/>
      <c r="DW9" s="510"/>
      <c r="DX9" s="510"/>
      <c r="DY9" s="510"/>
      <c r="DZ9" s="510"/>
      <c r="EA9" s="510"/>
      <c r="EB9" s="510"/>
      <c r="EC9" s="510"/>
      <c r="ED9" s="510"/>
      <c r="EE9" s="510"/>
      <c r="EF9" s="510"/>
      <c r="EG9" s="510"/>
      <c r="EH9" s="511"/>
      <c r="EI9" s="509"/>
      <c r="EJ9" s="510"/>
      <c r="EK9" s="510"/>
      <c r="EL9" s="510"/>
      <c r="EM9" s="510"/>
      <c r="EN9" s="510"/>
      <c r="EO9" s="510"/>
      <c r="EP9" s="510"/>
      <c r="EQ9" s="510"/>
      <c r="ER9" s="510"/>
      <c r="ES9" s="510"/>
      <c r="ET9" s="510"/>
      <c r="EU9" s="510"/>
      <c r="EV9" s="510"/>
      <c r="EW9" s="510"/>
      <c r="EX9" s="510"/>
      <c r="EY9" s="511"/>
    </row>
    <row r="10" spans="1:155" ht="12.75">
      <c r="A10" s="81"/>
      <c r="B10" s="82" t="s">
        <v>108</v>
      </c>
      <c r="C10" s="83"/>
      <c r="D10" s="474" t="s">
        <v>271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5"/>
      <c r="AS10" s="476" t="s">
        <v>182</v>
      </c>
      <c r="AT10" s="458"/>
      <c r="AU10" s="458"/>
      <c r="AV10" s="458"/>
      <c r="AW10" s="458"/>
      <c r="AX10" s="458"/>
      <c r="AY10" s="458"/>
      <c r="AZ10" s="458"/>
      <c r="BA10" s="477"/>
      <c r="BB10" s="509">
        <v>0</v>
      </c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1"/>
      <c r="BS10" s="509">
        <v>0</v>
      </c>
      <c r="BT10" s="510"/>
      <c r="BU10" s="510"/>
      <c r="BV10" s="510"/>
      <c r="BW10" s="510"/>
      <c r="BX10" s="510"/>
      <c r="BY10" s="510"/>
      <c r="BZ10" s="510"/>
      <c r="CA10" s="510"/>
      <c r="CB10" s="510"/>
      <c r="CC10" s="510"/>
      <c r="CD10" s="510"/>
      <c r="CE10" s="510"/>
      <c r="CF10" s="510"/>
      <c r="CG10" s="510"/>
      <c r="CH10" s="510"/>
      <c r="CI10" s="511"/>
      <c r="CJ10" s="509">
        <v>0</v>
      </c>
      <c r="CK10" s="510"/>
      <c r="CL10" s="510"/>
      <c r="CM10" s="510"/>
      <c r="CN10" s="510"/>
      <c r="CO10" s="510"/>
      <c r="CP10" s="510"/>
      <c r="CQ10" s="510"/>
      <c r="CR10" s="510"/>
      <c r="CS10" s="510"/>
      <c r="CT10" s="510"/>
      <c r="CU10" s="510"/>
      <c r="CV10" s="510"/>
      <c r="CW10" s="510"/>
      <c r="CX10" s="510"/>
      <c r="CY10" s="510"/>
      <c r="CZ10" s="511"/>
      <c r="DA10" s="509">
        <v>0</v>
      </c>
      <c r="DB10" s="510"/>
      <c r="DC10" s="510"/>
      <c r="DD10" s="510"/>
      <c r="DE10" s="510"/>
      <c r="DF10" s="510"/>
      <c r="DG10" s="510"/>
      <c r="DH10" s="510"/>
      <c r="DI10" s="510"/>
      <c r="DJ10" s="510"/>
      <c r="DK10" s="510"/>
      <c r="DL10" s="510"/>
      <c r="DM10" s="510"/>
      <c r="DN10" s="510"/>
      <c r="DO10" s="510"/>
      <c r="DP10" s="510"/>
      <c r="DQ10" s="511"/>
      <c r="DR10" s="509">
        <v>0</v>
      </c>
      <c r="DS10" s="510"/>
      <c r="DT10" s="510"/>
      <c r="DU10" s="510"/>
      <c r="DV10" s="510"/>
      <c r="DW10" s="510"/>
      <c r="DX10" s="510"/>
      <c r="DY10" s="510"/>
      <c r="DZ10" s="510"/>
      <c r="EA10" s="510"/>
      <c r="EB10" s="510"/>
      <c r="EC10" s="510"/>
      <c r="ED10" s="510"/>
      <c r="EE10" s="510"/>
      <c r="EF10" s="510"/>
      <c r="EG10" s="510"/>
      <c r="EH10" s="511"/>
      <c r="EI10" s="509">
        <v>0</v>
      </c>
      <c r="EJ10" s="510"/>
      <c r="EK10" s="510"/>
      <c r="EL10" s="510"/>
      <c r="EM10" s="510"/>
      <c r="EN10" s="510"/>
      <c r="EO10" s="510"/>
      <c r="EP10" s="510"/>
      <c r="EQ10" s="510"/>
      <c r="ER10" s="510"/>
      <c r="ES10" s="510"/>
      <c r="ET10" s="510"/>
      <c r="EU10" s="510"/>
      <c r="EV10" s="510"/>
      <c r="EW10" s="510"/>
      <c r="EX10" s="510"/>
      <c r="EY10" s="511"/>
    </row>
    <row r="11" spans="1:155" ht="12.75">
      <c r="A11" s="63"/>
      <c r="B11" s="84" t="s">
        <v>108</v>
      </c>
      <c r="C11" s="64"/>
      <c r="D11" s="512" t="s">
        <v>272</v>
      </c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513"/>
      <c r="AS11" s="497" t="s">
        <v>182</v>
      </c>
      <c r="AT11" s="498"/>
      <c r="AU11" s="498"/>
      <c r="AV11" s="498"/>
      <c r="AW11" s="498"/>
      <c r="AX11" s="498"/>
      <c r="AY11" s="498"/>
      <c r="AZ11" s="498"/>
      <c r="BA11" s="499"/>
      <c r="BB11" s="489">
        <v>63566347.23</v>
      </c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1"/>
      <c r="BS11" s="489">
        <v>63566347.23</v>
      </c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1"/>
      <c r="CJ11" s="489">
        <v>4521447.01</v>
      </c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1"/>
      <c r="DA11" s="489">
        <v>4455197.48</v>
      </c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1"/>
      <c r="DR11" s="489">
        <f>SUM(BB11+CJ11)</f>
        <v>68087794.24</v>
      </c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1"/>
      <c r="EI11" s="489">
        <f>SUM(DA11+BS11)</f>
        <v>68021544.71</v>
      </c>
      <c r="EJ11" s="490"/>
      <c r="EK11" s="490"/>
      <c r="EL11" s="490"/>
      <c r="EM11" s="490"/>
      <c r="EN11" s="490"/>
      <c r="EO11" s="490"/>
      <c r="EP11" s="490"/>
      <c r="EQ11" s="490"/>
      <c r="ER11" s="490"/>
      <c r="ES11" s="490"/>
      <c r="ET11" s="490"/>
      <c r="EU11" s="490"/>
      <c r="EV11" s="490"/>
      <c r="EW11" s="490"/>
      <c r="EX11" s="490"/>
      <c r="EY11" s="491"/>
    </row>
    <row r="12" spans="1:155" ht="25.5" customHeight="1">
      <c r="A12" s="85"/>
      <c r="B12" s="495" t="s">
        <v>273</v>
      </c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6"/>
      <c r="AS12" s="500"/>
      <c r="AT12" s="501"/>
      <c r="AU12" s="501"/>
      <c r="AV12" s="501"/>
      <c r="AW12" s="501"/>
      <c r="AX12" s="501"/>
      <c r="AY12" s="501"/>
      <c r="AZ12" s="501"/>
      <c r="BA12" s="502"/>
      <c r="BB12" s="492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4"/>
      <c r="BS12" s="492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4"/>
      <c r="CJ12" s="492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4"/>
      <c r="DA12" s="492"/>
      <c r="DB12" s="493"/>
      <c r="DC12" s="493"/>
      <c r="DD12" s="493"/>
      <c r="DE12" s="493"/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4"/>
      <c r="DR12" s="492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3"/>
      <c r="EE12" s="493"/>
      <c r="EF12" s="493"/>
      <c r="EG12" s="493"/>
      <c r="EH12" s="494"/>
      <c r="EI12" s="492"/>
      <c r="EJ12" s="493"/>
      <c r="EK12" s="493"/>
      <c r="EL12" s="493"/>
      <c r="EM12" s="493"/>
      <c r="EN12" s="493"/>
      <c r="EO12" s="493"/>
      <c r="EP12" s="493"/>
      <c r="EQ12" s="493"/>
      <c r="ER12" s="493"/>
      <c r="ES12" s="493"/>
      <c r="ET12" s="493"/>
      <c r="EU12" s="493"/>
      <c r="EV12" s="493"/>
      <c r="EW12" s="493"/>
      <c r="EX12" s="493"/>
      <c r="EY12" s="494"/>
    </row>
    <row r="13" spans="1:155" ht="12.75" customHeight="1">
      <c r="A13" s="80"/>
      <c r="B13" s="86" t="s">
        <v>108</v>
      </c>
      <c r="C13" s="87"/>
      <c r="D13" s="478" t="s">
        <v>272</v>
      </c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9"/>
      <c r="AS13" s="497" t="s">
        <v>182</v>
      </c>
      <c r="AT13" s="498"/>
      <c r="AU13" s="498"/>
      <c r="AV13" s="498"/>
      <c r="AW13" s="498"/>
      <c r="AX13" s="498"/>
      <c r="AY13" s="498"/>
      <c r="AZ13" s="498"/>
      <c r="BA13" s="499"/>
      <c r="BB13" s="503">
        <v>0</v>
      </c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5"/>
      <c r="BS13" s="503">
        <v>0</v>
      </c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5"/>
      <c r="CJ13" s="489">
        <v>1348807.98</v>
      </c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1"/>
      <c r="DA13" s="489">
        <v>1566606.48</v>
      </c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1"/>
      <c r="DR13" s="489">
        <v>1348807.98</v>
      </c>
      <c r="DS13" s="490"/>
      <c r="DT13" s="490"/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1"/>
      <c r="EI13" s="489">
        <v>1566606.48</v>
      </c>
      <c r="EJ13" s="490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1"/>
    </row>
    <row r="14" spans="1:168" ht="12.75">
      <c r="A14" s="88"/>
      <c r="B14" s="474" t="s">
        <v>274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5"/>
      <c r="AS14" s="500"/>
      <c r="AT14" s="501"/>
      <c r="AU14" s="501"/>
      <c r="AV14" s="501"/>
      <c r="AW14" s="501"/>
      <c r="AX14" s="501"/>
      <c r="AY14" s="501"/>
      <c r="AZ14" s="501"/>
      <c r="BA14" s="502"/>
      <c r="BB14" s="506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8"/>
      <c r="BS14" s="506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8"/>
      <c r="CJ14" s="492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4"/>
      <c r="DA14" s="492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4"/>
      <c r="DR14" s="492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4"/>
      <c r="EI14" s="492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4"/>
      <c r="FL14" s="35"/>
    </row>
    <row r="15" spans="1:155" ht="28.5" customHeight="1">
      <c r="A15" s="81"/>
      <c r="B15" s="82" t="s">
        <v>108</v>
      </c>
      <c r="C15" s="83"/>
      <c r="D15" s="474" t="s">
        <v>275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5"/>
      <c r="AS15" s="476" t="s">
        <v>182</v>
      </c>
      <c r="AT15" s="458"/>
      <c r="AU15" s="458"/>
      <c r="AV15" s="458"/>
      <c r="AW15" s="458"/>
      <c r="AX15" s="458"/>
      <c r="AY15" s="458"/>
      <c r="AZ15" s="458"/>
      <c r="BA15" s="477"/>
      <c r="BB15" s="486" t="s">
        <v>62</v>
      </c>
      <c r="BC15" s="487"/>
      <c r="BD15" s="487"/>
      <c r="BE15" s="487"/>
      <c r="BF15" s="487"/>
      <c r="BG15" s="487"/>
      <c r="BH15" s="487"/>
      <c r="BI15" s="487"/>
      <c r="BJ15" s="487"/>
      <c r="BK15" s="487"/>
      <c r="BL15" s="487"/>
      <c r="BM15" s="487"/>
      <c r="BN15" s="487"/>
      <c r="BO15" s="487"/>
      <c r="BP15" s="487"/>
      <c r="BQ15" s="487"/>
      <c r="BR15" s="488"/>
      <c r="BS15" s="486" t="s">
        <v>62</v>
      </c>
      <c r="BT15" s="487"/>
      <c r="BU15" s="487"/>
      <c r="BV15" s="487"/>
      <c r="BW15" s="487"/>
      <c r="BX15" s="487"/>
      <c r="BY15" s="487"/>
      <c r="BZ15" s="487"/>
      <c r="CA15" s="487"/>
      <c r="CB15" s="487"/>
      <c r="CC15" s="487"/>
      <c r="CD15" s="487"/>
      <c r="CE15" s="487"/>
      <c r="CF15" s="487"/>
      <c r="CG15" s="487"/>
      <c r="CH15" s="487"/>
      <c r="CI15" s="488"/>
      <c r="CJ15" s="483">
        <v>2504782.36</v>
      </c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5"/>
      <c r="DA15" s="483">
        <v>2504782.36</v>
      </c>
      <c r="DB15" s="484"/>
      <c r="DC15" s="484"/>
      <c r="DD15" s="484"/>
      <c r="DE15" s="484"/>
      <c r="DF15" s="484"/>
      <c r="DG15" s="484"/>
      <c r="DH15" s="484"/>
      <c r="DI15" s="484"/>
      <c r="DJ15" s="484"/>
      <c r="DK15" s="484"/>
      <c r="DL15" s="484"/>
      <c r="DM15" s="484"/>
      <c r="DN15" s="484"/>
      <c r="DO15" s="484"/>
      <c r="DP15" s="484"/>
      <c r="DQ15" s="485"/>
      <c r="DR15" s="483">
        <v>2504783.36</v>
      </c>
      <c r="DS15" s="484"/>
      <c r="DT15" s="484"/>
      <c r="DU15" s="484"/>
      <c r="DV15" s="484"/>
      <c r="DW15" s="484"/>
      <c r="DX15" s="484"/>
      <c r="DY15" s="484"/>
      <c r="DZ15" s="484"/>
      <c r="EA15" s="484"/>
      <c r="EB15" s="484"/>
      <c r="EC15" s="484"/>
      <c r="ED15" s="484"/>
      <c r="EE15" s="484"/>
      <c r="EF15" s="484"/>
      <c r="EG15" s="484"/>
      <c r="EH15" s="485"/>
      <c r="EI15" s="483">
        <v>2504782.36</v>
      </c>
      <c r="EJ15" s="484"/>
      <c r="EK15" s="484"/>
      <c r="EL15" s="484"/>
      <c r="EM15" s="484"/>
      <c r="EN15" s="484"/>
      <c r="EO15" s="484"/>
      <c r="EP15" s="484"/>
      <c r="EQ15" s="484"/>
      <c r="ER15" s="484"/>
      <c r="ES15" s="484"/>
      <c r="ET15" s="484"/>
      <c r="EU15" s="484"/>
      <c r="EV15" s="484"/>
      <c r="EW15" s="484"/>
      <c r="EX15" s="484"/>
      <c r="EY15" s="485"/>
    </row>
    <row r="16" spans="1:155" ht="39" customHeight="1">
      <c r="A16" s="53"/>
      <c r="B16" s="466" t="s">
        <v>276</v>
      </c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7"/>
      <c r="AS16" s="338" t="s">
        <v>277</v>
      </c>
      <c r="AT16" s="339"/>
      <c r="AU16" s="339"/>
      <c r="AV16" s="339"/>
      <c r="AW16" s="339"/>
      <c r="AX16" s="339"/>
      <c r="AY16" s="339"/>
      <c r="AZ16" s="339"/>
      <c r="BA16" s="340"/>
      <c r="BB16" s="338">
        <v>1</v>
      </c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40"/>
      <c r="BS16" s="338">
        <v>1</v>
      </c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40"/>
      <c r="CJ16" s="338" t="s">
        <v>62</v>
      </c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40"/>
      <c r="DA16" s="338" t="s">
        <v>62</v>
      </c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40"/>
      <c r="DR16" s="338">
        <v>1</v>
      </c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40"/>
      <c r="EI16" s="338">
        <v>1</v>
      </c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40"/>
    </row>
    <row r="17" spans="1:155" ht="12.75">
      <c r="A17" s="80"/>
      <c r="B17" s="478" t="s">
        <v>269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9"/>
      <c r="AS17" s="480" t="s">
        <v>277</v>
      </c>
      <c r="AT17" s="481"/>
      <c r="AU17" s="481"/>
      <c r="AV17" s="481"/>
      <c r="AW17" s="481"/>
      <c r="AX17" s="481"/>
      <c r="AY17" s="481"/>
      <c r="AZ17" s="481"/>
      <c r="BA17" s="482"/>
      <c r="BB17" s="471">
        <v>0</v>
      </c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3"/>
      <c r="BS17" s="471">
        <v>0</v>
      </c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3"/>
      <c r="CJ17" s="480" t="s">
        <v>62</v>
      </c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1"/>
      <c r="CX17" s="481"/>
      <c r="CY17" s="481"/>
      <c r="CZ17" s="482"/>
      <c r="DA17" s="480" t="s">
        <v>62</v>
      </c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2"/>
      <c r="DR17" s="471">
        <v>0</v>
      </c>
      <c r="DS17" s="472"/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72"/>
      <c r="EG17" s="472"/>
      <c r="EH17" s="473"/>
      <c r="EI17" s="471">
        <v>0</v>
      </c>
      <c r="EJ17" s="472"/>
      <c r="EK17" s="472"/>
      <c r="EL17" s="472"/>
      <c r="EM17" s="472"/>
      <c r="EN17" s="472"/>
      <c r="EO17" s="472"/>
      <c r="EP17" s="472"/>
      <c r="EQ17" s="472"/>
      <c r="ER17" s="472"/>
      <c r="ES17" s="472"/>
      <c r="ET17" s="472"/>
      <c r="EU17" s="472"/>
      <c r="EV17" s="472"/>
      <c r="EW17" s="472"/>
      <c r="EX17" s="472"/>
      <c r="EY17" s="473"/>
    </row>
    <row r="18" spans="1:155" ht="12.75">
      <c r="A18" s="81"/>
      <c r="B18" s="82" t="s">
        <v>108</v>
      </c>
      <c r="C18" s="83"/>
      <c r="D18" s="474" t="s">
        <v>270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5"/>
      <c r="AS18" s="476"/>
      <c r="AT18" s="458"/>
      <c r="AU18" s="458"/>
      <c r="AV18" s="458"/>
      <c r="AW18" s="458"/>
      <c r="AX18" s="458"/>
      <c r="AY18" s="458"/>
      <c r="AZ18" s="458"/>
      <c r="BA18" s="477"/>
      <c r="BB18" s="463"/>
      <c r="BC18" s="464"/>
      <c r="BD18" s="464"/>
      <c r="BE18" s="464"/>
      <c r="BF18" s="464"/>
      <c r="BG18" s="464"/>
      <c r="BH18" s="464"/>
      <c r="BI18" s="464"/>
      <c r="BJ18" s="464"/>
      <c r="BK18" s="464"/>
      <c r="BL18" s="464"/>
      <c r="BM18" s="464"/>
      <c r="BN18" s="464"/>
      <c r="BO18" s="464"/>
      <c r="BP18" s="464"/>
      <c r="BQ18" s="464"/>
      <c r="BR18" s="465"/>
      <c r="BS18" s="463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5"/>
      <c r="CJ18" s="476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77"/>
      <c r="DA18" s="476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77"/>
      <c r="DR18" s="463"/>
      <c r="DS18" s="464"/>
      <c r="DT18" s="464"/>
      <c r="DU18" s="464"/>
      <c r="DV18" s="464"/>
      <c r="DW18" s="464"/>
      <c r="DX18" s="464"/>
      <c r="DY18" s="464"/>
      <c r="DZ18" s="464"/>
      <c r="EA18" s="464"/>
      <c r="EB18" s="464"/>
      <c r="EC18" s="464"/>
      <c r="ED18" s="464"/>
      <c r="EE18" s="464"/>
      <c r="EF18" s="464"/>
      <c r="EG18" s="464"/>
      <c r="EH18" s="465"/>
      <c r="EI18" s="463"/>
      <c r="EJ18" s="464"/>
      <c r="EK18" s="464"/>
      <c r="EL18" s="464"/>
      <c r="EM18" s="464"/>
      <c r="EN18" s="464"/>
      <c r="EO18" s="464"/>
      <c r="EP18" s="464"/>
      <c r="EQ18" s="464"/>
      <c r="ER18" s="464"/>
      <c r="ES18" s="464"/>
      <c r="ET18" s="464"/>
      <c r="EU18" s="464"/>
      <c r="EV18" s="464"/>
      <c r="EW18" s="464"/>
      <c r="EX18" s="464"/>
      <c r="EY18" s="465"/>
    </row>
    <row r="19" spans="1:155" ht="12.75">
      <c r="A19" s="81"/>
      <c r="B19" s="82" t="s">
        <v>108</v>
      </c>
      <c r="C19" s="83"/>
      <c r="D19" s="474" t="s">
        <v>271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5"/>
      <c r="AS19" s="476" t="s">
        <v>277</v>
      </c>
      <c r="AT19" s="458"/>
      <c r="AU19" s="458"/>
      <c r="AV19" s="458"/>
      <c r="AW19" s="458"/>
      <c r="AX19" s="458"/>
      <c r="AY19" s="458"/>
      <c r="AZ19" s="458"/>
      <c r="BA19" s="477"/>
      <c r="BB19" s="463">
        <v>0</v>
      </c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4"/>
      <c r="BN19" s="464"/>
      <c r="BO19" s="464"/>
      <c r="BP19" s="464"/>
      <c r="BQ19" s="464"/>
      <c r="BR19" s="465"/>
      <c r="BS19" s="463">
        <v>0</v>
      </c>
      <c r="BT19" s="464"/>
      <c r="BU19" s="464"/>
      <c r="BV19" s="464"/>
      <c r="BW19" s="464"/>
      <c r="BX19" s="464"/>
      <c r="BY19" s="464"/>
      <c r="BZ19" s="464"/>
      <c r="CA19" s="464"/>
      <c r="CB19" s="464"/>
      <c r="CC19" s="464"/>
      <c r="CD19" s="464"/>
      <c r="CE19" s="464"/>
      <c r="CF19" s="464"/>
      <c r="CG19" s="464"/>
      <c r="CH19" s="464"/>
      <c r="CI19" s="465"/>
      <c r="CJ19" s="476" t="s">
        <v>62</v>
      </c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77"/>
      <c r="DA19" s="476" t="s">
        <v>62</v>
      </c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77"/>
      <c r="DR19" s="463">
        <v>0</v>
      </c>
      <c r="DS19" s="464"/>
      <c r="DT19" s="464"/>
      <c r="DU19" s="464"/>
      <c r="DV19" s="464"/>
      <c r="DW19" s="464"/>
      <c r="DX19" s="464"/>
      <c r="DY19" s="464"/>
      <c r="DZ19" s="464"/>
      <c r="EA19" s="464"/>
      <c r="EB19" s="464"/>
      <c r="EC19" s="464"/>
      <c r="ED19" s="464"/>
      <c r="EE19" s="464"/>
      <c r="EF19" s="464"/>
      <c r="EG19" s="464"/>
      <c r="EH19" s="465"/>
      <c r="EI19" s="463">
        <v>0</v>
      </c>
      <c r="EJ19" s="464"/>
      <c r="EK19" s="464"/>
      <c r="EL19" s="464"/>
      <c r="EM19" s="464"/>
      <c r="EN19" s="464"/>
      <c r="EO19" s="464"/>
      <c r="EP19" s="464"/>
      <c r="EQ19" s="464"/>
      <c r="ER19" s="464"/>
      <c r="ES19" s="464"/>
      <c r="ET19" s="464"/>
      <c r="EU19" s="464"/>
      <c r="EV19" s="464"/>
      <c r="EW19" s="464"/>
      <c r="EX19" s="464"/>
      <c r="EY19" s="465"/>
    </row>
    <row r="20" spans="1:155" ht="39" customHeight="1">
      <c r="A20" s="53"/>
      <c r="B20" s="466" t="s">
        <v>278</v>
      </c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7"/>
      <c r="AS20" s="338" t="s">
        <v>279</v>
      </c>
      <c r="AT20" s="339"/>
      <c r="AU20" s="339"/>
      <c r="AV20" s="339"/>
      <c r="AW20" s="339"/>
      <c r="AX20" s="339"/>
      <c r="AY20" s="339"/>
      <c r="AZ20" s="339"/>
      <c r="BA20" s="340"/>
      <c r="BB20" s="338">
        <v>3229.9</v>
      </c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40"/>
      <c r="BS20" s="338">
        <v>3229.9</v>
      </c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40"/>
      <c r="CJ20" s="338" t="s">
        <v>62</v>
      </c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40"/>
      <c r="DA20" s="338" t="s">
        <v>62</v>
      </c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40"/>
      <c r="DR20" s="338">
        <v>3229.9</v>
      </c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40"/>
      <c r="EI20" s="338">
        <v>3229.9</v>
      </c>
      <c r="EJ20" s="339"/>
      <c r="EK20" s="339"/>
      <c r="EL20" s="339"/>
      <c r="EM20" s="339"/>
      <c r="EN20" s="339"/>
      <c r="EO20" s="339"/>
      <c r="EP20" s="339"/>
      <c r="EQ20" s="339"/>
      <c r="ER20" s="339"/>
      <c r="ES20" s="339"/>
      <c r="ET20" s="339"/>
      <c r="EU20" s="339"/>
      <c r="EV20" s="339"/>
      <c r="EW20" s="339"/>
      <c r="EX20" s="339"/>
      <c r="EY20" s="340"/>
    </row>
    <row r="21" spans="1:155" ht="12.75">
      <c r="A21" s="80"/>
      <c r="B21" s="478" t="s">
        <v>269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9"/>
      <c r="AS21" s="480" t="s">
        <v>279</v>
      </c>
      <c r="AT21" s="481"/>
      <c r="AU21" s="481"/>
      <c r="AV21" s="481"/>
      <c r="AW21" s="481"/>
      <c r="AX21" s="481"/>
      <c r="AY21" s="481"/>
      <c r="AZ21" s="481"/>
      <c r="BA21" s="482"/>
      <c r="BB21" s="471">
        <v>0</v>
      </c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3"/>
      <c r="BS21" s="471">
        <v>0</v>
      </c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3"/>
      <c r="CJ21" s="480" t="s">
        <v>62</v>
      </c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2"/>
      <c r="DA21" s="480" t="s">
        <v>62</v>
      </c>
      <c r="DB21" s="481"/>
      <c r="DC21" s="481"/>
      <c r="DD21" s="481"/>
      <c r="DE21" s="481"/>
      <c r="DF21" s="481"/>
      <c r="DG21" s="481"/>
      <c r="DH21" s="481"/>
      <c r="DI21" s="481"/>
      <c r="DJ21" s="481"/>
      <c r="DK21" s="481"/>
      <c r="DL21" s="481"/>
      <c r="DM21" s="481"/>
      <c r="DN21" s="481"/>
      <c r="DO21" s="481"/>
      <c r="DP21" s="481"/>
      <c r="DQ21" s="482"/>
      <c r="DR21" s="471">
        <v>0</v>
      </c>
      <c r="DS21" s="472"/>
      <c r="DT21" s="472"/>
      <c r="DU21" s="472"/>
      <c r="DV21" s="472"/>
      <c r="DW21" s="472"/>
      <c r="DX21" s="472"/>
      <c r="DY21" s="472"/>
      <c r="DZ21" s="472"/>
      <c r="EA21" s="472"/>
      <c r="EB21" s="472"/>
      <c r="EC21" s="472"/>
      <c r="ED21" s="472"/>
      <c r="EE21" s="472"/>
      <c r="EF21" s="472"/>
      <c r="EG21" s="472"/>
      <c r="EH21" s="473"/>
      <c r="EI21" s="471">
        <v>0</v>
      </c>
      <c r="EJ21" s="472"/>
      <c r="EK21" s="472"/>
      <c r="EL21" s="472"/>
      <c r="EM21" s="472"/>
      <c r="EN21" s="472"/>
      <c r="EO21" s="472"/>
      <c r="EP21" s="472"/>
      <c r="EQ21" s="472"/>
      <c r="ER21" s="472"/>
      <c r="ES21" s="472"/>
      <c r="ET21" s="472"/>
      <c r="EU21" s="472"/>
      <c r="EV21" s="472"/>
      <c r="EW21" s="472"/>
      <c r="EX21" s="472"/>
      <c r="EY21" s="473"/>
    </row>
    <row r="22" spans="1:155" ht="12.75">
      <c r="A22" s="81"/>
      <c r="B22" s="82" t="s">
        <v>108</v>
      </c>
      <c r="C22" s="83"/>
      <c r="D22" s="474" t="s">
        <v>270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5"/>
      <c r="AS22" s="476"/>
      <c r="AT22" s="458"/>
      <c r="AU22" s="458"/>
      <c r="AV22" s="458"/>
      <c r="AW22" s="458"/>
      <c r="AX22" s="458"/>
      <c r="AY22" s="458"/>
      <c r="AZ22" s="458"/>
      <c r="BA22" s="477"/>
      <c r="BB22" s="463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5"/>
      <c r="BS22" s="463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  <c r="CH22" s="464"/>
      <c r="CI22" s="465"/>
      <c r="CJ22" s="476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77"/>
      <c r="DA22" s="476"/>
      <c r="DB22" s="458"/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77"/>
      <c r="DR22" s="463"/>
      <c r="DS22" s="464"/>
      <c r="DT22" s="464"/>
      <c r="DU22" s="464"/>
      <c r="DV22" s="464"/>
      <c r="DW22" s="464"/>
      <c r="DX22" s="464"/>
      <c r="DY22" s="464"/>
      <c r="DZ22" s="464"/>
      <c r="EA22" s="464"/>
      <c r="EB22" s="464"/>
      <c r="EC22" s="464"/>
      <c r="ED22" s="464"/>
      <c r="EE22" s="464"/>
      <c r="EF22" s="464"/>
      <c r="EG22" s="464"/>
      <c r="EH22" s="465"/>
      <c r="EI22" s="463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4"/>
      <c r="EU22" s="464"/>
      <c r="EV22" s="464"/>
      <c r="EW22" s="464"/>
      <c r="EX22" s="464"/>
      <c r="EY22" s="465"/>
    </row>
    <row r="23" spans="1:155" ht="14.25" customHeight="1">
      <c r="A23" s="81"/>
      <c r="B23" s="82" t="s">
        <v>108</v>
      </c>
      <c r="C23" s="83"/>
      <c r="D23" s="474" t="s">
        <v>271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5"/>
      <c r="AS23" s="476" t="s">
        <v>279</v>
      </c>
      <c r="AT23" s="458"/>
      <c r="AU23" s="458"/>
      <c r="AV23" s="458"/>
      <c r="AW23" s="458"/>
      <c r="AX23" s="458"/>
      <c r="AY23" s="458"/>
      <c r="AZ23" s="458"/>
      <c r="BA23" s="477"/>
      <c r="BB23" s="463">
        <v>0</v>
      </c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/>
      <c r="BN23" s="464"/>
      <c r="BO23" s="464"/>
      <c r="BP23" s="464"/>
      <c r="BQ23" s="464"/>
      <c r="BR23" s="465"/>
      <c r="BS23" s="463">
        <v>0</v>
      </c>
      <c r="BT23" s="464"/>
      <c r="BU23" s="464"/>
      <c r="BV23" s="464"/>
      <c r="BW23" s="464"/>
      <c r="BX23" s="464"/>
      <c r="BY23" s="464"/>
      <c r="BZ23" s="464"/>
      <c r="CA23" s="464"/>
      <c r="CB23" s="464"/>
      <c r="CC23" s="464"/>
      <c r="CD23" s="464"/>
      <c r="CE23" s="464"/>
      <c r="CF23" s="464"/>
      <c r="CG23" s="464"/>
      <c r="CH23" s="464"/>
      <c r="CI23" s="465"/>
      <c r="CJ23" s="476" t="s">
        <v>62</v>
      </c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/>
      <c r="CY23" s="458"/>
      <c r="CZ23" s="477"/>
      <c r="DA23" s="476" t="s">
        <v>62</v>
      </c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77"/>
      <c r="DR23" s="463">
        <v>0</v>
      </c>
      <c r="DS23" s="464"/>
      <c r="DT23" s="464"/>
      <c r="DU23" s="464"/>
      <c r="DV23" s="464"/>
      <c r="DW23" s="464"/>
      <c r="DX23" s="464"/>
      <c r="DY23" s="464"/>
      <c r="DZ23" s="464"/>
      <c r="EA23" s="464"/>
      <c r="EB23" s="464"/>
      <c r="EC23" s="464"/>
      <c r="ED23" s="464"/>
      <c r="EE23" s="464"/>
      <c r="EF23" s="464"/>
      <c r="EG23" s="464"/>
      <c r="EH23" s="465"/>
      <c r="EI23" s="463">
        <v>0</v>
      </c>
      <c r="EJ23" s="464"/>
      <c r="EK23" s="464"/>
      <c r="EL23" s="464"/>
      <c r="EM23" s="464"/>
      <c r="EN23" s="464"/>
      <c r="EO23" s="464"/>
      <c r="EP23" s="464"/>
      <c r="EQ23" s="464"/>
      <c r="ER23" s="464"/>
      <c r="ES23" s="464"/>
      <c r="ET23" s="464"/>
      <c r="EU23" s="464"/>
      <c r="EV23" s="464"/>
      <c r="EW23" s="464"/>
      <c r="EX23" s="464"/>
      <c r="EY23" s="465"/>
    </row>
    <row r="24" spans="1:155" ht="62.25" customHeight="1">
      <c r="A24" s="53"/>
      <c r="B24" s="466" t="s">
        <v>280</v>
      </c>
      <c r="C24" s="466"/>
      <c r="D24" s="466" t="s">
        <v>271</v>
      </c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7"/>
      <c r="AS24" s="338" t="s">
        <v>182</v>
      </c>
      <c r="AT24" s="339"/>
      <c r="AU24" s="339"/>
      <c r="AV24" s="339"/>
      <c r="AW24" s="339"/>
      <c r="AX24" s="339"/>
      <c r="AY24" s="339"/>
      <c r="AZ24" s="339"/>
      <c r="BA24" s="340"/>
      <c r="BB24" s="468">
        <v>0</v>
      </c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70"/>
      <c r="BS24" s="468">
        <v>0</v>
      </c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70"/>
      <c r="CJ24" s="468">
        <v>0</v>
      </c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70"/>
      <c r="DA24" s="468">
        <v>0</v>
      </c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70"/>
      <c r="DR24" s="468">
        <v>0</v>
      </c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70"/>
      <c r="EI24" s="468">
        <v>0</v>
      </c>
      <c r="EJ24" s="469"/>
      <c r="EK24" s="469"/>
      <c r="EL24" s="469"/>
      <c r="EM24" s="469"/>
      <c r="EN24" s="469"/>
      <c r="EO24" s="469"/>
      <c r="EP24" s="469"/>
      <c r="EQ24" s="469"/>
      <c r="ER24" s="469"/>
      <c r="ES24" s="469"/>
      <c r="ET24" s="469"/>
      <c r="EU24" s="469"/>
      <c r="EV24" s="469"/>
      <c r="EW24" s="469"/>
      <c r="EX24" s="469"/>
      <c r="EY24" s="470"/>
    </row>
    <row r="26" spans="1:146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</row>
    <row r="27" spans="1:146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461"/>
      <c r="BO27" s="461"/>
      <c r="BP27" s="461"/>
      <c r="BQ27" s="461"/>
      <c r="BR27" s="461"/>
      <c r="BS27" s="461"/>
      <c r="BT27" s="461"/>
      <c r="BU27" s="461"/>
      <c r="BV27" s="461"/>
      <c r="BW27" s="461"/>
      <c r="BX27" s="461"/>
      <c r="BY27" s="461"/>
      <c r="BZ27" s="461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461"/>
      <c r="DD27" s="461"/>
      <c r="DE27" s="461"/>
      <c r="DF27" s="461"/>
      <c r="DG27" s="461"/>
      <c r="DH27" s="461"/>
      <c r="DI27" s="461"/>
      <c r="DJ27" s="461"/>
      <c r="DK27" s="461"/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1"/>
      <c r="DW27" s="461"/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1"/>
      <c r="EI27" s="461"/>
      <c r="EJ27" s="461"/>
      <c r="EK27" s="461"/>
      <c r="EL27" s="461"/>
      <c r="EM27" s="461"/>
      <c r="EN27" s="461"/>
      <c r="EO27" s="461"/>
      <c r="EP27" s="461"/>
    </row>
    <row r="28" spans="1:146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462"/>
      <c r="BO28" s="462"/>
      <c r="BP28" s="462"/>
      <c r="BQ28" s="462"/>
      <c r="BR28" s="462"/>
      <c r="BS28" s="462"/>
      <c r="BT28" s="462"/>
      <c r="BU28" s="462"/>
      <c r="BV28" s="462"/>
      <c r="BW28" s="462"/>
      <c r="BX28" s="462"/>
      <c r="BY28" s="462"/>
      <c r="BZ28" s="462"/>
      <c r="CA28" s="462"/>
      <c r="CB28" s="462"/>
      <c r="CC28" s="462"/>
      <c r="CD28" s="462"/>
      <c r="CE28" s="462"/>
      <c r="CF28" s="462"/>
      <c r="CG28" s="462"/>
      <c r="CH28" s="462"/>
      <c r="CI28" s="462"/>
      <c r="CJ28" s="462"/>
      <c r="CK28" s="462"/>
      <c r="CL28" s="462"/>
      <c r="CM28" s="462"/>
      <c r="CN28" s="462"/>
      <c r="CO28" s="462"/>
      <c r="CP28" s="462"/>
      <c r="CQ28" s="462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462"/>
      <c r="DD28" s="462"/>
      <c r="DE28" s="462"/>
      <c r="DF28" s="462"/>
      <c r="DG28" s="462"/>
      <c r="DH28" s="462"/>
      <c r="DI28" s="462"/>
      <c r="DJ28" s="462"/>
      <c r="DK28" s="462"/>
      <c r="DL28" s="462"/>
      <c r="DM28" s="462"/>
      <c r="DN28" s="462"/>
      <c r="DO28" s="462"/>
      <c r="DP28" s="462"/>
      <c r="DQ28" s="462"/>
      <c r="DR28" s="462"/>
      <c r="DS28" s="462"/>
      <c r="DT28" s="462"/>
      <c r="DU28" s="462"/>
      <c r="DV28" s="462"/>
      <c r="DW28" s="462"/>
      <c r="DX28" s="462"/>
      <c r="DY28" s="462"/>
      <c r="DZ28" s="462"/>
      <c r="EA28" s="462"/>
      <c r="EB28" s="462"/>
      <c r="EC28" s="462"/>
      <c r="ED28" s="462"/>
      <c r="EE28" s="462"/>
      <c r="EF28" s="462"/>
      <c r="EG28" s="462"/>
      <c r="EH28" s="462"/>
      <c r="EI28" s="462"/>
      <c r="EJ28" s="462"/>
      <c r="EK28" s="462"/>
      <c r="EL28" s="462"/>
      <c r="EM28" s="462"/>
      <c r="EN28" s="462"/>
      <c r="EO28" s="462"/>
      <c r="EP28" s="462"/>
    </row>
    <row r="29" spans="1:146" ht="12.75">
      <c r="A29" s="89"/>
      <c r="B29" s="89" t="s">
        <v>281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458"/>
      <c r="BO29" s="458"/>
      <c r="BP29" s="45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458"/>
      <c r="CM29" s="458"/>
      <c r="CN29" s="458"/>
      <c r="CO29" s="458"/>
      <c r="CP29" s="458"/>
      <c r="CQ29" s="458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458" t="s">
        <v>286</v>
      </c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  <c r="DN29" s="458"/>
      <c r="DO29" s="458"/>
      <c r="DP29" s="458"/>
      <c r="DQ29" s="458"/>
      <c r="DR29" s="458"/>
      <c r="DS29" s="458"/>
      <c r="DT29" s="458"/>
      <c r="DU29" s="458"/>
      <c r="DV29" s="458"/>
      <c r="DW29" s="458"/>
      <c r="DX29" s="458"/>
      <c r="DY29" s="458"/>
      <c r="DZ29" s="458"/>
      <c r="EA29" s="458"/>
      <c r="EB29" s="458"/>
      <c r="EC29" s="458"/>
      <c r="ED29" s="458"/>
      <c r="EE29" s="458"/>
      <c r="EF29" s="458"/>
      <c r="EG29" s="458"/>
      <c r="EH29" s="458"/>
      <c r="EI29" s="458"/>
      <c r="EJ29" s="458"/>
      <c r="EK29" s="458"/>
      <c r="EL29" s="458"/>
      <c r="EM29" s="458"/>
      <c r="EN29" s="458"/>
      <c r="EO29" s="458"/>
      <c r="EP29" s="458"/>
    </row>
    <row r="30" spans="1:146" ht="12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459" t="s">
        <v>282</v>
      </c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459" t="s">
        <v>283</v>
      </c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/>
      <c r="EI30" s="459"/>
      <c r="EJ30" s="459"/>
      <c r="EK30" s="459"/>
      <c r="EL30" s="459"/>
      <c r="EM30" s="459"/>
      <c r="EN30" s="459"/>
      <c r="EO30" s="459"/>
      <c r="EP30" s="459"/>
    </row>
    <row r="31" spans="1:146" ht="12.75">
      <c r="A31" s="89"/>
      <c r="B31" s="89" t="s">
        <v>284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458" t="s">
        <v>292</v>
      </c>
      <c r="DD31" s="458"/>
      <c r="DE31" s="458"/>
      <c r="DF31" s="458"/>
      <c r="DG31" s="458"/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8"/>
      <c r="EF31" s="458"/>
      <c r="EG31" s="458"/>
      <c r="EH31" s="458"/>
      <c r="EI31" s="458"/>
      <c r="EJ31" s="458"/>
      <c r="EK31" s="458"/>
      <c r="EL31" s="458"/>
      <c r="EM31" s="458"/>
      <c r="EN31" s="458"/>
      <c r="EO31" s="458"/>
      <c r="EP31" s="458"/>
    </row>
    <row r="32" spans="1:146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459" t="s">
        <v>282</v>
      </c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P32" s="459"/>
      <c r="CQ32" s="45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459" t="s">
        <v>283</v>
      </c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C32" s="459"/>
      <c r="ED32" s="459"/>
      <c r="EE32" s="459"/>
      <c r="EF32" s="459"/>
      <c r="EG32" s="459"/>
      <c r="EH32" s="459"/>
      <c r="EI32" s="459"/>
      <c r="EJ32" s="459"/>
      <c r="EK32" s="459"/>
      <c r="EL32" s="459"/>
      <c r="EM32" s="459"/>
      <c r="EN32" s="459"/>
      <c r="EO32" s="459"/>
      <c r="EP32" s="459"/>
    </row>
    <row r="33" spans="1:146" ht="12.75">
      <c r="A33" s="89"/>
      <c r="B33" s="89" t="s">
        <v>284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8"/>
      <c r="CB33" s="458"/>
      <c r="CC33" s="458"/>
      <c r="CD33" s="458"/>
      <c r="CE33" s="458"/>
      <c r="CF33" s="458"/>
      <c r="CG33" s="458"/>
      <c r="CH33" s="458"/>
      <c r="CI33" s="458"/>
      <c r="CJ33" s="458"/>
      <c r="CK33" s="458"/>
      <c r="CL33" s="458"/>
      <c r="CM33" s="458"/>
      <c r="CN33" s="458"/>
      <c r="CO33" s="458"/>
      <c r="CP33" s="458"/>
      <c r="CQ33" s="458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458" t="s">
        <v>287</v>
      </c>
      <c r="DD33" s="458"/>
      <c r="DE33" s="458"/>
      <c r="DF33" s="458"/>
      <c r="DG33" s="458"/>
      <c r="DH33" s="458"/>
      <c r="DI33" s="458"/>
      <c r="DJ33" s="458"/>
      <c r="DK33" s="458"/>
      <c r="DL33" s="458"/>
      <c r="DM33" s="458"/>
      <c r="DN33" s="458"/>
      <c r="DO33" s="458"/>
      <c r="DP33" s="458"/>
      <c r="DQ33" s="458"/>
      <c r="DR33" s="458"/>
      <c r="DS33" s="458"/>
      <c r="DT33" s="458"/>
      <c r="DU33" s="458"/>
      <c r="DV33" s="458"/>
      <c r="DW33" s="458"/>
      <c r="DX33" s="458"/>
      <c r="DY33" s="458"/>
      <c r="DZ33" s="458"/>
      <c r="EA33" s="458"/>
      <c r="EB33" s="458"/>
      <c r="EC33" s="458"/>
      <c r="ED33" s="458"/>
      <c r="EE33" s="458"/>
      <c r="EF33" s="458"/>
      <c r="EG33" s="458"/>
      <c r="EH33" s="458"/>
      <c r="EI33" s="458"/>
      <c r="EJ33" s="458"/>
      <c r="EK33" s="458"/>
      <c r="EL33" s="458"/>
      <c r="EM33" s="458"/>
      <c r="EN33" s="458"/>
      <c r="EO33" s="458"/>
      <c r="EP33" s="458"/>
    </row>
    <row r="34" spans="1:146" ht="12.7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459" t="s">
        <v>282</v>
      </c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459" t="s">
        <v>283</v>
      </c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</row>
    <row r="35" spans="1:146" ht="12.75">
      <c r="A35" s="89"/>
      <c r="B35" s="89" t="s">
        <v>285</v>
      </c>
      <c r="C35" s="89"/>
      <c r="D35" s="89"/>
      <c r="E35" s="89"/>
      <c r="F35" s="89"/>
      <c r="G35" s="460" t="s">
        <v>288</v>
      </c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</row>
  </sheetData>
  <sheetProtection/>
  <mergeCells count="146">
    <mergeCell ref="A2:EY2"/>
    <mergeCell ref="A4:AR5"/>
    <mergeCell ref="AS4:BA5"/>
    <mergeCell ref="BB4:CI4"/>
    <mergeCell ref="CJ4:DQ4"/>
    <mergeCell ref="DR4:EY4"/>
    <mergeCell ref="BB5:BR5"/>
    <mergeCell ref="BS5:CI5"/>
    <mergeCell ref="CJ5:CZ5"/>
    <mergeCell ref="DA5:DQ5"/>
    <mergeCell ref="DR5:EH5"/>
    <mergeCell ref="EI5:EY5"/>
    <mergeCell ref="A6:AR6"/>
    <mergeCell ref="AS6:BA6"/>
    <mergeCell ref="BB6:BR6"/>
    <mergeCell ref="BS6:CI6"/>
    <mergeCell ref="CJ6:CZ6"/>
    <mergeCell ref="DA6:DQ6"/>
    <mergeCell ref="DR6:EH6"/>
    <mergeCell ref="EI6:EY6"/>
    <mergeCell ref="B7:AR7"/>
    <mergeCell ref="AS7:BA7"/>
    <mergeCell ref="BB7:BR7"/>
    <mergeCell ref="BS7:CI7"/>
    <mergeCell ref="CJ7:CZ7"/>
    <mergeCell ref="DA7:DQ7"/>
    <mergeCell ref="DR7:EH7"/>
    <mergeCell ref="EI7:EY7"/>
    <mergeCell ref="B8:AR8"/>
    <mergeCell ref="AS8:BA9"/>
    <mergeCell ref="BB8:BR9"/>
    <mergeCell ref="BS8:CI9"/>
    <mergeCell ref="CJ8:CZ9"/>
    <mergeCell ref="DA8:DQ9"/>
    <mergeCell ref="DR8:EH9"/>
    <mergeCell ref="EI8:EY9"/>
    <mergeCell ref="D9:AR9"/>
    <mergeCell ref="D10:AR10"/>
    <mergeCell ref="AS10:BA10"/>
    <mergeCell ref="BB10:BR10"/>
    <mergeCell ref="BS10:CI10"/>
    <mergeCell ref="CJ10:CZ10"/>
    <mergeCell ref="DA10:DQ10"/>
    <mergeCell ref="DR10:EH10"/>
    <mergeCell ref="EI10:EY10"/>
    <mergeCell ref="D11:AR11"/>
    <mergeCell ref="AS11:BA12"/>
    <mergeCell ref="BB11:BR12"/>
    <mergeCell ref="BS11:CI12"/>
    <mergeCell ref="CJ11:CZ12"/>
    <mergeCell ref="DA11:DQ12"/>
    <mergeCell ref="DR11:EH12"/>
    <mergeCell ref="EI11:EY12"/>
    <mergeCell ref="B12:AR12"/>
    <mergeCell ref="D13:AR13"/>
    <mergeCell ref="AS13:BA14"/>
    <mergeCell ref="BB13:BR14"/>
    <mergeCell ref="BS13:CI14"/>
    <mergeCell ref="CJ13:CZ14"/>
    <mergeCell ref="DA13:DQ14"/>
    <mergeCell ref="DR13:EH14"/>
    <mergeCell ref="EI13:EY14"/>
    <mergeCell ref="B14:AR14"/>
    <mergeCell ref="D15:AR15"/>
    <mergeCell ref="AS15:BA15"/>
    <mergeCell ref="BB15:BR15"/>
    <mergeCell ref="BS15:CI15"/>
    <mergeCell ref="CJ15:CZ15"/>
    <mergeCell ref="DA15:DQ15"/>
    <mergeCell ref="DR15:EH15"/>
    <mergeCell ref="EI15:EY15"/>
    <mergeCell ref="B16:AR16"/>
    <mergeCell ref="AS16:BA16"/>
    <mergeCell ref="BB16:BR16"/>
    <mergeCell ref="BS16:CI16"/>
    <mergeCell ref="CJ16:CZ16"/>
    <mergeCell ref="DA16:DQ16"/>
    <mergeCell ref="DR16:EH16"/>
    <mergeCell ref="EI16:EY16"/>
    <mergeCell ref="B17:AR17"/>
    <mergeCell ref="AS17:BA18"/>
    <mergeCell ref="BB17:BR18"/>
    <mergeCell ref="BS17:CI18"/>
    <mergeCell ref="CJ17:CZ18"/>
    <mergeCell ref="DA17:DQ18"/>
    <mergeCell ref="DR17:EH18"/>
    <mergeCell ref="EI17:EY18"/>
    <mergeCell ref="D18:AR18"/>
    <mergeCell ref="D19:AR19"/>
    <mergeCell ref="AS19:BA19"/>
    <mergeCell ref="BB19:BR19"/>
    <mergeCell ref="BS19:CI19"/>
    <mergeCell ref="CJ19:CZ19"/>
    <mergeCell ref="DA19:DQ19"/>
    <mergeCell ref="DR19:EH19"/>
    <mergeCell ref="EI19:EY19"/>
    <mergeCell ref="B20:AR20"/>
    <mergeCell ref="AS20:BA20"/>
    <mergeCell ref="BB20:BR20"/>
    <mergeCell ref="BS20:CI20"/>
    <mergeCell ref="CJ20:CZ20"/>
    <mergeCell ref="DA20:DQ20"/>
    <mergeCell ref="DR20:EH20"/>
    <mergeCell ref="EI20:EY20"/>
    <mergeCell ref="B21:AR21"/>
    <mergeCell ref="AS21:BA22"/>
    <mergeCell ref="BB21:BR22"/>
    <mergeCell ref="BS21:CI22"/>
    <mergeCell ref="CJ21:CZ22"/>
    <mergeCell ref="DA21:DQ22"/>
    <mergeCell ref="DR21:EH22"/>
    <mergeCell ref="EI21:EY22"/>
    <mergeCell ref="D22:AR22"/>
    <mergeCell ref="D23:AR23"/>
    <mergeCell ref="AS23:BA23"/>
    <mergeCell ref="BB23:BR23"/>
    <mergeCell ref="BS23:CI23"/>
    <mergeCell ref="CJ23:CZ23"/>
    <mergeCell ref="DA23:DQ23"/>
    <mergeCell ref="DR23:EH23"/>
    <mergeCell ref="EI23:EY23"/>
    <mergeCell ref="B24:AR24"/>
    <mergeCell ref="AS24:BA24"/>
    <mergeCell ref="BB24:BR24"/>
    <mergeCell ref="BS24:CI24"/>
    <mergeCell ref="CJ24:CZ24"/>
    <mergeCell ref="DA24:DQ24"/>
    <mergeCell ref="DR24:EH24"/>
    <mergeCell ref="EI24:EY24"/>
    <mergeCell ref="DC32:EP32"/>
    <mergeCell ref="BN27:CQ27"/>
    <mergeCell ref="DC27:EP27"/>
    <mergeCell ref="BN28:CQ28"/>
    <mergeCell ref="DC28:EP28"/>
    <mergeCell ref="BN29:CQ29"/>
    <mergeCell ref="DC29:EP29"/>
    <mergeCell ref="BN33:CQ33"/>
    <mergeCell ref="DC33:EP33"/>
    <mergeCell ref="BN34:CQ34"/>
    <mergeCell ref="DC34:EP34"/>
    <mergeCell ref="G35:AE35"/>
    <mergeCell ref="BN30:CQ30"/>
    <mergeCell ref="DC30:EP30"/>
    <mergeCell ref="BN31:CQ31"/>
    <mergeCell ref="DC31:EP31"/>
    <mergeCell ref="BN32:CQ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МФ РК в г.Ухте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Шишкин С.В.</dc:creator>
  <cp:keywords/>
  <dc:description/>
  <cp:lastModifiedBy>Жамлиханова Наталья Николаевна</cp:lastModifiedBy>
  <cp:lastPrinted>2017-03-15T07:16:22Z</cp:lastPrinted>
  <dcterms:created xsi:type="dcterms:W3CDTF">2011-03-29T08:41:53Z</dcterms:created>
  <dcterms:modified xsi:type="dcterms:W3CDTF">2017-03-15T07:16:25Z</dcterms:modified>
  <cp:category/>
  <cp:version/>
  <cp:contentType/>
  <cp:contentStatus/>
</cp:coreProperties>
</file>